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ZVRŠENJE IZVJEŠTAJI OBJAVE WEB\2023\"/>
    </mc:Choice>
  </mc:AlternateContent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List1!$A$1:$H$565</definedName>
  </definedNames>
  <calcPr calcId="162913"/>
</workbook>
</file>

<file path=xl/calcChain.xml><?xml version="1.0" encoding="utf-8"?>
<calcChain xmlns="http://schemas.openxmlformats.org/spreadsheetml/2006/main">
  <c r="F517" i="1" l="1"/>
  <c r="G517" i="1"/>
  <c r="H517" i="1"/>
  <c r="F518" i="1"/>
  <c r="G518" i="1"/>
  <c r="H518" i="1"/>
  <c r="F519" i="1"/>
  <c r="G519" i="1"/>
  <c r="H519" i="1"/>
  <c r="C4" i="1"/>
  <c r="F384" i="1" l="1"/>
  <c r="G384" i="1"/>
  <c r="H384" i="1"/>
  <c r="F385" i="1"/>
  <c r="G385" i="1"/>
  <c r="H385" i="1"/>
  <c r="F386" i="1"/>
  <c r="G386" i="1"/>
  <c r="H386" i="1"/>
  <c r="F387" i="1"/>
  <c r="G387" i="1"/>
  <c r="H387" i="1"/>
  <c r="F381" i="1"/>
  <c r="G381" i="1"/>
  <c r="H381" i="1"/>
  <c r="F382" i="1"/>
  <c r="G382" i="1"/>
  <c r="H382" i="1"/>
  <c r="F383" i="1"/>
  <c r="G383" i="1"/>
  <c r="H383" i="1"/>
  <c r="F378" i="1"/>
  <c r="G378" i="1"/>
  <c r="H378" i="1"/>
  <c r="F379" i="1"/>
  <c r="G379" i="1"/>
  <c r="H379" i="1"/>
  <c r="F380" i="1"/>
  <c r="G380" i="1"/>
  <c r="H380" i="1"/>
  <c r="F388" i="1"/>
  <c r="G388" i="1"/>
  <c r="H388" i="1"/>
  <c r="F201" i="1"/>
  <c r="G201" i="1"/>
  <c r="H201" i="1"/>
  <c r="F202" i="1"/>
  <c r="G202" i="1"/>
  <c r="H202" i="1"/>
  <c r="F203" i="1"/>
  <c r="G203" i="1"/>
  <c r="H203" i="1"/>
  <c r="F204" i="1"/>
  <c r="G204" i="1"/>
  <c r="H204" i="1"/>
  <c r="F205" i="1"/>
  <c r="G205" i="1"/>
  <c r="H205" i="1"/>
  <c r="F206" i="1"/>
  <c r="G206" i="1"/>
  <c r="H206" i="1"/>
  <c r="F207" i="1"/>
  <c r="G207" i="1"/>
  <c r="H207" i="1"/>
  <c r="F208" i="1"/>
  <c r="G208" i="1"/>
  <c r="H208" i="1"/>
  <c r="F209" i="1"/>
  <c r="G209" i="1"/>
  <c r="H209" i="1"/>
  <c r="F210" i="1"/>
  <c r="G210" i="1"/>
  <c r="H210" i="1"/>
  <c r="F103" i="1"/>
  <c r="G103" i="1"/>
  <c r="H103" i="1"/>
  <c r="F104" i="1"/>
  <c r="G104" i="1"/>
  <c r="H104" i="1"/>
  <c r="F105" i="1"/>
  <c r="G105" i="1"/>
  <c r="H105" i="1"/>
  <c r="F106" i="1"/>
  <c r="G106" i="1"/>
  <c r="H106" i="1"/>
  <c r="F107" i="1"/>
  <c r="G107" i="1"/>
  <c r="H107" i="1"/>
  <c r="F310" i="1" l="1"/>
  <c r="G310" i="1"/>
  <c r="H310" i="1"/>
  <c r="F311" i="1"/>
  <c r="G311" i="1"/>
  <c r="H311" i="1"/>
  <c r="F312" i="1"/>
  <c r="G312" i="1"/>
  <c r="H312" i="1"/>
  <c r="H10" i="1" l="1"/>
  <c r="F82" i="1" l="1"/>
  <c r="G82" i="1"/>
  <c r="H82" i="1"/>
  <c r="F492" i="1" l="1"/>
  <c r="G492" i="1"/>
  <c r="H492" i="1"/>
  <c r="D4" i="1"/>
  <c r="E4" i="1"/>
  <c r="F353" i="1" l="1"/>
  <c r="G353" i="1"/>
  <c r="H353" i="1"/>
  <c r="F354" i="1"/>
  <c r="G354" i="1"/>
  <c r="H354" i="1"/>
  <c r="F355" i="1"/>
  <c r="G355" i="1"/>
  <c r="H355" i="1"/>
  <c r="G146" i="1"/>
  <c r="H146" i="1"/>
  <c r="G147" i="1"/>
  <c r="H147" i="1"/>
  <c r="G148" i="1"/>
  <c r="H148" i="1"/>
  <c r="G149" i="1"/>
  <c r="H149" i="1"/>
  <c r="F146" i="1"/>
  <c r="F147" i="1"/>
  <c r="F148" i="1"/>
  <c r="H129" i="1"/>
  <c r="H130" i="1"/>
  <c r="H131" i="1"/>
  <c r="H132" i="1"/>
  <c r="H133" i="1"/>
  <c r="G129" i="1"/>
  <c r="G130" i="1"/>
  <c r="G131" i="1"/>
  <c r="G132" i="1"/>
  <c r="F129" i="1"/>
  <c r="F130" i="1"/>
  <c r="F131" i="1"/>
  <c r="F488" i="1" l="1"/>
  <c r="G488" i="1"/>
  <c r="H488" i="1"/>
  <c r="F489" i="1"/>
  <c r="G489" i="1"/>
  <c r="H489" i="1"/>
  <c r="F490" i="1"/>
  <c r="G490" i="1"/>
  <c r="H490" i="1"/>
  <c r="H486" i="1" l="1"/>
  <c r="F455" i="1" l="1"/>
  <c r="G455" i="1"/>
  <c r="H455" i="1"/>
  <c r="F200" i="1" l="1"/>
  <c r="G200" i="1"/>
  <c r="H200" i="1"/>
  <c r="F236" i="1" l="1"/>
  <c r="G236" i="1"/>
  <c r="H236" i="1"/>
  <c r="F237" i="1"/>
  <c r="G237" i="1"/>
  <c r="H237" i="1"/>
  <c r="F238" i="1"/>
  <c r="G238" i="1"/>
  <c r="H238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260" i="1"/>
  <c r="G260" i="1"/>
  <c r="H260" i="1"/>
  <c r="F261" i="1"/>
  <c r="G261" i="1"/>
  <c r="H261" i="1"/>
  <c r="F262" i="1"/>
  <c r="G262" i="1"/>
  <c r="H262" i="1"/>
  <c r="F263" i="1"/>
  <c r="G263" i="1"/>
  <c r="H263" i="1"/>
  <c r="F264" i="1"/>
  <c r="G264" i="1"/>
  <c r="H264" i="1"/>
  <c r="F265" i="1"/>
  <c r="G265" i="1"/>
  <c r="H265" i="1"/>
  <c r="F181" i="1"/>
  <c r="G181" i="1"/>
  <c r="H181" i="1"/>
  <c r="F132" i="1"/>
  <c r="F133" i="1"/>
  <c r="G133" i="1"/>
  <c r="F12" i="1"/>
  <c r="G12" i="1"/>
  <c r="H12" i="1"/>
  <c r="F9" i="1"/>
  <c r="G9" i="1"/>
  <c r="H9" i="1"/>
  <c r="F10" i="1"/>
  <c r="G10" i="1"/>
  <c r="F11" i="1"/>
  <c r="G11" i="1"/>
  <c r="H11" i="1"/>
  <c r="F13" i="1"/>
  <c r="G13" i="1"/>
  <c r="H13" i="1"/>
  <c r="F124" i="1" l="1"/>
  <c r="G124" i="1"/>
  <c r="H124" i="1"/>
  <c r="F125" i="1"/>
  <c r="G125" i="1"/>
  <c r="H125" i="1"/>
  <c r="F40" i="1"/>
  <c r="G40" i="1"/>
  <c r="H40" i="1"/>
  <c r="F41" i="1"/>
  <c r="G41" i="1"/>
  <c r="H41" i="1"/>
  <c r="F42" i="1"/>
  <c r="G42" i="1"/>
  <c r="H42" i="1"/>
  <c r="F520" i="1" l="1"/>
  <c r="G520" i="1"/>
  <c r="H520" i="1"/>
  <c r="F514" i="1"/>
  <c r="G514" i="1"/>
  <c r="H514" i="1"/>
  <c r="F515" i="1"/>
  <c r="G515" i="1"/>
  <c r="H515" i="1"/>
  <c r="F516" i="1"/>
  <c r="G516" i="1"/>
  <c r="H516" i="1"/>
  <c r="F440" i="1"/>
  <c r="G440" i="1"/>
  <c r="H440" i="1"/>
  <c r="F441" i="1"/>
  <c r="G441" i="1"/>
  <c r="H441" i="1"/>
  <c r="F442" i="1"/>
  <c r="G442" i="1"/>
  <c r="H442" i="1"/>
  <c r="F375" i="1"/>
  <c r="G375" i="1"/>
  <c r="H375" i="1"/>
  <c r="F376" i="1"/>
  <c r="G376" i="1"/>
  <c r="H376" i="1"/>
  <c r="F377" i="1"/>
  <c r="G377" i="1"/>
  <c r="H377" i="1"/>
  <c r="F295" i="1"/>
  <c r="G295" i="1"/>
  <c r="H295" i="1"/>
  <c r="F296" i="1"/>
  <c r="G296" i="1"/>
  <c r="H296" i="1"/>
  <c r="F297" i="1"/>
  <c r="G297" i="1"/>
  <c r="H297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F304" i="1"/>
  <c r="G304" i="1"/>
  <c r="H304" i="1"/>
  <c r="F305" i="1"/>
  <c r="G305" i="1"/>
  <c r="H305" i="1"/>
  <c r="F306" i="1"/>
  <c r="G306" i="1"/>
  <c r="H306" i="1"/>
  <c r="F307" i="1"/>
  <c r="G307" i="1"/>
  <c r="H307" i="1"/>
  <c r="F308" i="1"/>
  <c r="G308" i="1"/>
  <c r="H308" i="1"/>
  <c r="F309" i="1"/>
  <c r="G309" i="1"/>
  <c r="H309" i="1"/>
  <c r="H121" i="1"/>
  <c r="H122" i="1"/>
  <c r="H123" i="1"/>
  <c r="G121" i="1"/>
  <c r="G122" i="1"/>
  <c r="G123" i="1"/>
  <c r="F121" i="1"/>
  <c r="F122" i="1"/>
  <c r="F123" i="1"/>
  <c r="H16" i="1" l="1"/>
  <c r="G16" i="1"/>
  <c r="F16" i="1"/>
  <c r="H15" i="1"/>
  <c r="G15" i="1"/>
  <c r="F15" i="1"/>
  <c r="H14" i="1"/>
  <c r="G14" i="1"/>
  <c r="F14" i="1"/>
  <c r="F272" i="1" l="1"/>
  <c r="G272" i="1"/>
  <c r="H272" i="1"/>
  <c r="H477" i="1" l="1"/>
  <c r="H474" i="1"/>
  <c r="H493" i="1"/>
  <c r="H494" i="1"/>
  <c r="H495" i="1"/>
  <c r="G465" i="1"/>
  <c r="H465" i="1"/>
  <c r="G466" i="1"/>
  <c r="H466" i="1"/>
  <c r="G467" i="1"/>
  <c r="H467" i="1"/>
  <c r="G468" i="1"/>
  <c r="H468" i="1"/>
  <c r="G469" i="1"/>
  <c r="H469" i="1"/>
  <c r="F465" i="1"/>
  <c r="F466" i="1"/>
  <c r="G474" i="1"/>
  <c r="G475" i="1"/>
  <c r="G476" i="1"/>
  <c r="G477" i="1"/>
  <c r="G478" i="1"/>
  <c r="G479" i="1"/>
  <c r="F474" i="1"/>
  <c r="F475" i="1"/>
  <c r="F476" i="1"/>
  <c r="F477" i="1"/>
  <c r="F478" i="1"/>
  <c r="G486" i="1"/>
  <c r="G487" i="1"/>
  <c r="G491" i="1"/>
  <c r="G493" i="1"/>
  <c r="G494" i="1"/>
  <c r="G495" i="1"/>
  <c r="F486" i="1"/>
  <c r="F487" i="1"/>
  <c r="F491" i="1"/>
  <c r="F493" i="1"/>
  <c r="F494" i="1"/>
  <c r="F495" i="1"/>
  <c r="F454" i="1"/>
  <c r="F453" i="1"/>
  <c r="F126" i="1"/>
  <c r="G126" i="1"/>
  <c r="H126" i="1"/>
  <c r="F127" i="1"/>
  <c r="G127" i="1"/>
  <c r="H127" i="1"/>
  <c r="F128" i="1"/>
  <c r="G128" i="1"/>
  <c r="H128" i="1"/>
  <c r="F4" i="1" l="1"/>
  <c r="H199" i="1"/>
  <c r="G199" i="1"/>
  <c r="F199" i="1"/>
  <c r="H198" i="1"/>
  <c r="G198" i="1"/>
  <c r="F198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483" i="1"/>
  <c r="G483" i="1"/>
  <c r="F483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F547" i="1"/>
  <c r="G547" i="1"/>
  <c r="H547" i="1"/>
  <c r="F368" i="1"/>
  <c r="G368" i="1"/>
  <c r="H368" i="1"/>
  <c r="F513" i="1" l="1"/>
  <c r="G513" i="1"/>
  <c r="H513" i="1"/>
  <c r="H562" i="1" l="1"/>
  <c r="G562" i="1"/>
  <c r="F562" i="1"/>
  <c r="H561" i="1"/>
  <c r="G561" i="1"/>
  <c r="F561" i="1"/>
  <c r="H560" i="1"/>
  <c r="G560" i="1"/>
  <c r="F560" i="1"/>
  <c r="H559" i="1"/>
  <c r="G559" i="1"/>
  <c r="F559" i="1"/>
  <c r="H558" i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1" i="1"/>
  <c r="H487" i="1"/>
  <c r="H485" i="1"/>
  <c r="G485" i="1"/>
  <c r="F485" i="1"/>
  <c r="H484" i="1"/>
  <c r="G484" i="1"/>
  <c r="F484" i="1"/>
  <c r="H482" i="1"/>
  <c r="G482" i="1"/>
  <c r="F482" i="1"/>
  <c r="H481" i="1"/>
  <c r="G481" i="1"/>
  <c r="F481" i="1"/>
  <c r="H480" i="1"/>
  <c r="G480" i="1"/>
  <c r="F480" i="1"/>
  <c r="H479" i="1"/>
  <c r="F479" i="1"/>
  <c r="H478" i="1"/>
  <c r="H476" i="1"/>
  <c r="H475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F469" i="1"/>
  <c r="F468" i="1"/>
  <c r="F467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4" i="1"/>
  <c r="G454" i="1"/>
  <c r="H453" i="1"/>
  <c r="G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F149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8" i="1"/>
  <c r="G8" i="1"/>
  <c r="F8" i="1"/>
  <c r="H7" i="1"/>
  <c r="G7" i="1"/>
  <c r="F7" i="1"/>
  <c r="H6" i="1"/>
  <c r="G6" i="1"/>
  <c r="F6" i="1"/>
  <c r="H5" i="1"/>
  <c r="G5" i="1"/>
  <c r="F5" i="1"/>
  <c r="H4" i="1" l="1"/>
  <c r="G4" i="1"/>
</calcChain>
</file>

<file path=xl/sharedStrings.xml><?xml version="1.0" encoding="utf-8"?>
<sst xmlns="http://schemas.openxmlformats.org/spreadsheetml/2006/main" count="1123" uniqueCount="448">
  <si>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</si>
  <si>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</si>
  <si>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</si>
  <si>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</si>
  <si>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</si>
  <si>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</si>
  <si>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</si>
  <si>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</si>
  <si>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</si>
  <si>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</si>
  <si>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</si>
  <si>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</si>
  <si>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</si>
  <si>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</si>
  <si>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</si>
  <si>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</si>
  <si>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</si>
  <si>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</si>
  <si>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</si>
  <si>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</si>
  <si>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</si>
  <si>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</si>
  <si>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</si>
  <si>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</si>
  <si>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Komisije za odnose s vjerskim zajednicama</t>
  </si>
  <si>
    <t>Ured za ravnopravnost spolova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</si>
  <si>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</si>
  <si>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</si>
  <si>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</si>
  <si>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</si>
  <si>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</si>
  <si>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Odbor za standarde financijskog izvještavanja</t>
  </si>
  <si>
    <t>RH SIGURNOSNO-OBAVJEŠTAJNA AGENCIJA</t>
  </si>
  <si>
    <t>SREDIŠNJI DRŽAVNI URED ZA SREDIŠNJU JAVNU NABAVU</t>
  </si>
  <si>
    <t>MINISTARSTVO OBRANE</t>
  </si>
  <si>
    <t>Ministarstvo obrane</t>
  </si>
  <si>
    <t>Hrvatska matica iseljenika</t>
  </si>
  <si>
    <t>SREDIŠNJI DRŽAVNI URED ZA RAZVOJ DIGITALNOG DRUŠTVA</t>
  </si>
  <si>
    <t>Središnji državni ured za razvoj digitalnog društva</t>
  </si>
  <si>
    <t>MINISTARSTVO UNUTARNJIH POSLOVA</t>
  </si>
  <si>
    <t>Ministarstvo unutarnjih poslova</t>
  </si>
  <si>
    <t>Hrvatska vatrogasna zajednica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</si>
  <si>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</si>
  <si>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</si>
  <si>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</si>
  <si>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</si>
  <si>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</si>
  <si>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</si>
  <si>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Ravnateljstvo za robne zalihe</t>
  </si>
  <si>
    <t>Državni zavod za mjeriteljstvo</t>
  </si>
  <si>
    <t>Hrvatski zavod za norme</t>
  </si>
  <si>
    <t>Hrvatska akreditacijska agencija</t>
  </si>
  <si>
    <t>POVJERENSTVO ZA ODLUČIVANJE O SUKOBU INTERESA</t>
  </si>
  <si>
    <t>Povjerenstvo za odlučivanje o sukobu interesa</t>
  </si>
  <si>
    <t>Ansambl Lado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</si>
  <si>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</si>
  <si>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</si>
  <si>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</si>
  <si>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</si>
  <si>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</si>
  <si>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</si>
  <si>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</si>
  <si>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</si>
  <si>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</si>
  <si>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</si>
  <si>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Agencija za plaćanja u poljoprivredi, ribarstvu i ruralnom razvoju</t>
  </si>
  <si>
    <t>MINISTARSTVO REGIONALNOGA RAZVOJA I FONDOVA EUROPSKE UNIJE</t>
  </si>
  <si>
    <t>Ministarstvo regionalnoga razvoja i fondova Europske unije</t>
  </si>
  <si>
    <t>Fond za obnovu i razvoj Grada Vukovara</t>
  </si>
  <si>
    <t>MINISTARSTVO MORA, PROMETA I INFRASTRUKTURE</t>
  </si>
  <si>
    <t>Ministarstvo mora, prometa i infrastrukture</t>
  </si>
  <si>
    <t>Hrvatski hidrografski institut</t>
  </si>
  <si>
    <t>Agencija za sigurnost željezničkog prometa</t>
  </si>
  <si>
    <t>Hrvatska agencija za civilno zrakoplovstvo</t>
  </si>
  <si>
    <t>Agencija za ozakonjenje nezakonito izgrađenih zgrada</t>
  </si>
  <si>
    <t>Agencija za pravni promet i posredovanje nekretninama</t>
  </si>
  <si>
    <t>Državna geodetska uprava</t>
  </si>
  <si>
    <t>Nacionalni parkovi i parkovi prirode</t>
  </si>
  <si>
    <t>Državni hidrometeorološki zavod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</si>
  <si>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</si>
  <si>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</si>
  <si>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</si>
  <si>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</si>
  <si>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</si>
  <si>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</si>
  <si>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</si>
  <si>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</si>
  <si>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</si>
  <si>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</si>
  <si>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</si>
  <si>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</si>
  <si>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</si>
  <si>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</si>
  <si>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</si>
  <si>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Agencija za strukovno obrazovanje i obrazovanje odraslih</t>
  </si>
  <si>
    <t>Hrvatski zavod za mirovinsko osiguranje</t>
  </si>
  <si>
    <t>Hrvatski zavod za zapošljavanje</t>
  </si>
  <si>
    <t>Središnji registar osiguranika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</si>
  <si>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</si>
  <si>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</si>
  <si>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</si>
  <si>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</si>
  <si>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</si>
  <si>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</si>
  <si>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</si>
  <si>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</si>
  <si>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</si>
  <si>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</si>
  <si>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</si>
  <si>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</si>
  <si>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</si>
  <si>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Klinička bolnica Dubrava</t>
  </si>
  <si>
    <t>Klinički bolnički centar Zagreb</t>
  </si>
  <si>
    <t>Hrvatski zavod za hitnu medicinu</t>
  </si>
  <si>
    <t>Klinika za dječje bolesti Zagreb</t>
  </si>
  <si>
    <t>Proračunski korisnici u socijalnoj skrbi</t>
  </si>
  <si>
    <t>HRVATSKA AKADEMIJA ZNANOSTI I UMJETNOSTI</t>
  </si>
  <si>
    <t>Hrvatska akademija znanosti i umjetnosti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</si>
  <si>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</si>
  <si>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</si>
  <si>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</si>
  <si>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</si>
  <si>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</si>
  <si>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</si>
  <si>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</si>
  <si>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</si>
  <si>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</si>
  <si>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</si>
  <si>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</si>
  <si>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</si>
  <si>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</si>
  <si>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</si>
  <si>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</si>
  <si>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</si>
  <si>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</si>
  <si>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</si>
  <si>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</si>
  <si>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</si>
  <si>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</si>
  <si>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</si>
  <si>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</si>
  <si>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</si>
  <si>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</si>
  <si>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</si>
  <si>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</si>
  <si>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</si>
  <si>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</si>
  <si>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</si>
  <si>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</si>
  <si>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</si>
  <si>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</si>
  <si>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</si>
  <si>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</si>
  <si>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</si>
  <si>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</si>
  <si>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</si>
  <si>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</si>
  <si>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</si>
  <si>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</si>
  <si>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</si>
  <si>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</si>
  <si>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</si>
  <si>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</si>
  <si>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</si>
  <si>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</si>
  <si>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</si>
  <si>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</si>
  <si>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</si>
  <si>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</si>
  <si>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</si>
  <si>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</si>
  <si>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</si>
  <si>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</si>
  <si>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</si>
  <si>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</si>
  <si>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</si>
  <si>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</si>
  <si>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</si>
  <si>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</si>
  <si>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</si>
  <si>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</si>
  <si>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02091</t>
  </si>
  <si>
    <t>02092</t>
  </si>
  <si>
    <t>025</t>
  </si>
  <si>
    <t>02505</t>
  </si>
  <si>
    <t>02506</t>
  </si>
  <si>
    <t>02510</t>
  </si>
  <si>
    <t>02515</t>
  </si>
  <si>
    <t>02540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</si>
  <si>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</si>
  <si>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</si>
  <si>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</si>
  <si>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</si>
  <si>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</si>
  <si>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</si>
  <si>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</si>
  <si>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</si>
  <si>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</si>
  <si>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</si>
  <si>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</si>
  <si>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</si>
  <si>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040</t>
  </si>
  <si>
    <t>04005</t>
  </si>
  <si>
    <t>041</t>
  </si>
  <si>
    <t>04105</t>
  </si>
  <si>
    <t>04110</t>
  </si>
  <si>
    <t>04115</t>
  </si>
  <si>
    <t>048</t>
  </si>
  <si>
    <t>04805</t>
  </si>
  <si>
    <t>052</t>
  </si>
  <si>
    <t>05205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</si>
  <si>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</si>
  <si>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</si>
  <si>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</si>
  <si>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</si>
  <si>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</si>
  <si>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</si>
  <si>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</si>
  <si>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</si>
  <si>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</si>
  <si>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</si>
  <si>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</si>
  <si>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</si>
  <si>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</si>
  <si>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06030</t>
  </si>
  <si>
    <t>06035</t>
  </si>
  <si>
    <t>061</t>
  </si>
  <si>
    <t>06105</t>
  </si>
  <si>
    <t>06110</t>
  </si>
  <si>
    <t>06125</t>
  </si>
  <si>
    <t>065</t>
  </si>
  <si>
    <t>06505</t>
  </si>
  <si>
    <t>06545</t>
  </si>
  <si>
    <t>06560</t>
  </si>
  <si>
    <t>45228</t>
  </si>
  <si>
    <t>48031</t>
  </si>
  <si>
    <t>49083</t>
  </si>
  <si>
    <t>076</t>
  </si>
  <si>
    <t>07605</t>
  </si>
  <si>
    <t>07615</t>
  </si>
  <si>
    <t>07620</t>
  </si>
  <si>
    <t>07625</t>
  </si>
  <si>
    <t>077</t>
  </si>
  <si>
    <t>07705</t>
  </si>
  <si>
    <t>07715</t>
  </si>
  <si>
    <t>07720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</si>
  <si>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</si>
  <si>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</si>
  <si>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</si>
  <si>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</si>
  <si>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</si>
  <si>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</si>
  <si>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</si>
  <si>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</si>
  <si>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</si>
  <si>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</si>
  <si>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</si>
  <si>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</si>
  <si>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</si>
  <si>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</si>
  <si>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</si>
  <si>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46173</t>
  </si>
  <si>
    <t>086</t>
  </si>
  <si>
    <t>08605</t>
  </si>
  <si>
    <t>08620</t>
  </si>
  <si>
    <t>08625</t>
  </si>
  <si>
    <t>08635</t>
  </si>
  <si>
    <t>08645</t>
  </si>
  <si>
    <t>08650</t>
  </si>
  <si>
    <t>090</t>
  </si>
  <si>
    <t>09005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</si>
  <si>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</si>
  <si>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</si>
  <si>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</si>
  <si>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</si>
  <si>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</si>
  <si>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</si>
  <si>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</si>
  <si>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</si>
  <si>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</si>
  <si>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</si>
  <si>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</si>
  <si>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26571</t>
  </si>
  <si>
    <t>38069</t>
  </si>
  <si>
    <t>44573</t>
  </si>
  <si>
    <t>47893</t>
  </si>
  <si>
    <t>106</t>
  </si>
  <si>
    <t>10605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</si>
  <si>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</si>
  <si>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</si>
  <si>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</si>
  <si>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</si>
  <si>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</si>
  <si>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</si>
  <si>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</si>
  <si>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</si>
  <si>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</si>
  <si>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</si>
  <si>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</si>
  <si>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</si>
  <si>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</si>
  <si>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</si>
  <si>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</si>
  <si>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</si>
  <si>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</si>
  <si>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</si>
  <si>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</si>
  <si>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258</t>
  </si>
  <si>
    <t>25805</t>
  </si>
  <si>
    <t>02555</t>
  </si>
  <si>
    <t>06565</t>
  </si>
  <si>
    <t>Hrvatska regulatorna agencija za mrežne djelatnosti</t>
  </si>
  <si>
    <t>Rashodi za nabavu nefinancijske imovine</t>
  </si>
  <si>
    <t>06055</t>
  </si>
  <si>
    <t>Državna ergela Đakovo i Lipik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</si>
  <si>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</si>
  <si>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</si>
  <si>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</si>
  <si>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</si>
  <si>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</si>
  <si>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</si>
  <si>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</si>
  <si>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</si>
  <si>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</si>
  <si>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</si>
  <si>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</si>
  <si>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</si>
  <si>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</si>
  <si>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039</t>
  </si>
  <si>
    <t>HRVATSKA VATROGASNA ZAJEDNICA</t>
  </si>
  <si>
    <t>03905</t>
  </si>
  <si>
    <t>Visoki kazneni sud Republike Hrvatske</t>
  </si>
  <si>
    <t>013</t>
  </si>
  <si>
    <t>01305</t>
  </si>
  <si>
    <t>URED PREDSJEDNICE REPUBLIKE HRVATSKE PO PRESTANKU OBNAŠANJA DUŽNOSTI</t>
  </si>
  <si>
    <t>Ured predsjednice Republike Hrvatske po prestanku obnašanja dužnosti</t>
  </si>
  <si>
    <t>URED PREDSJEDNIKA REPUBLIKE HRVATSKE</t>
  </si>
  <si>
    <t>037</t>
  </si>
  <si>
    <t>SREDIŠNJI DRŽAVNI URED ZA DEMOGRAFIJU I MLADE</t>
  </si>
  <si>
    <t>03705</t>
  </si>
  <si>
    <t>Središnji državni ured za demografiju i mlade</t>
  </si>
  <si>
    <t>07755</t>
  </si>
  <si>
    <t>07760</t>
  </si>
  <si>
    <t>07765</t>
  </si>
  <si>
    <t>07770</t>
  </si>
  <si>
    <t>07775</t>
  </si>
  <si>
    <t>Hrvatska agencija za malo gospodarstvo, inovacije i investicije, HAMAG-BICRO</t>
  </si>
  <si>
    <t>08660</t>
  </si>
  <si>
    <t>MINISTARSTVO TURIZMA I SPORTA</t>
  </si>
  <si>
    <t>38028</t>
  </si>
  <si>
    <t>Nacionalna memorijalna bolnica Vukovar</t>
  </si>
  <si>
    <t>109</t>
  </si>
  <si>
    <t>MINISTARSTVO PRAVOSUĐA I UPRAVE</t>
  </si>
  <si>
    <t>10905</t>
  </si>
  <si>
    <t>10910</t>
  </si>
  <si>
    <t>10915</t>
  </si>
  <si>
    <t>10920</t>
  </si>
  <si>
    <t>10925</t>
  </si>
  <si>
    <t>10930</t>
  </si>
  <si>
    <t>10935</t>
  </si>
  <si>
    <t>10940</t>
  </si>
  <si>
    <t>10945</t>
  </si>
  <si>
    <t>10950</t>
  </si>
  <si>
    <t>10955</t>
  </si>
  <si>
    <t>10960</t>
  </si>
  <si>
    <t>10965</t>
  </si>
  <si>
    <t>10970</t>
  </si>
  <si>
    <t>10975</t>
  </si>
  <si>
    <t>10980</t>
  </si>
  <si>
    <t>10985</t>
  </si>
  <si>
    <t>10990</t>
  </si>
  <si>
    <t>10995</t>
  </si>
  <si>
    <t>Agencija za reviziju sustava provedbe programa Europske unije</t>
  </si>
  <si>
    <t>Središnji državni ured za središnju javnu nabavu</t>
  </si>
  <si>
    <t>SREDIŠNJI DRŽAVNI URED ZA HRVATE IZVAN REPUBLIKE HRVATSKE</t>
  </si>
  <si>
    <t>Središnji državni ured za Hrvate izvan Republike Hrvatske</t>
  </si>
  <si>
    <t>SREDIŠNJI DRŽAVNI URED ZA OBNOVU I STAMBENO ZBRINJAVANJE</t>
  </si>
  <si>
    <t>Središnji državni ured za obnovu i stambeno zbrinjavanje</t>
  </si>
  <si>
    <t>MINISTARSTVO KULTURE I MEDIJA</t>
  </si>
  <si>
    <t>Ministarstvo kulture i medija</t>
  </si>
  <si>
    <t>Središnja agencija za financiranje i ugovaranje programa i projekata Europske unije</t>
  </si>
  <si>
    <t>Agencija za obalni linijski pomorski promet</t>
  </si>
  <si>
    <t>Agencija za istraživanje nesreća u zračnom, pomorskom i željezničkom prometu</t>
  </si>
  <si>
    <t>MINISTARSTVO PROSTORNOGA UREĐENJA, GRADITELJSTVA I DRŽAVNE IMOVINE</t>
  </si>
  <si>
    <t>Ministarstvo prostornoga uređenja, graditeljstva i državne imovine</t>
  </si>
  <si>
    <t>MINISTARSTVO GOSPODARSTVA I ODRŽIVOG RAZVOJA</t>
  </si>
  <si>
    <t>Ministarstvo gospodarstva i održivog razvoja</t>
  </si>
  <si>
    <t>MINISTARSTVO RADA, MIROVINSKOGA SUSTAVA, OBITELJI I SOCIJALNE POLITIKE</t>
  </si>
  <si>
    <t>Ministarstvo rada, mirovinskoga sustava, obitelji i socijalne politike</t>
  </si>
  <si>
    <t>Zavod za vještačenje, profesionalnu rehabilitaciju i zapošljavanje osoba s invaliditetom</t>
  </si>
  <si>
    <t>Agencija za osiguranje radničkih tražbina</t>
  </si>
  <si>
    <t>Ministarstvo turizma i sporta</t>
  </si>
  <si>
    <t>Dom zdravlja Ministarstva unutarnjih poslova Republike Hrvatske</t>
  </si>
  <si>
    <t>Ministarstvo pravosuđa i uprave</t>
  </si>
  <si>
    <t>02008</t>
  </si>
  <si>
    <t>Ured potpredsjednika Vlade Republike Hrvatske</t>
  </si>
  <si>
    <t>011</t>
  </si>
  <si>
    <t>POVJERENSTVO ZA FISKALNU POLITIKU</t>
  </si>
  <si>
    <t>01105</t>
  </si>
  <si>
    <t>Povjerenstvo za fiskalnu politiku</t>
  </si>
  <si>
    <t>51255</t>
  </si>
  <si>
    <t>Javna ustanova Lučka uprava Sisak</t>
  </si>
  <si>
    <t>51263</t>
  </si>
  <si>
    <t>Javna ustanova Lučka uprava Slavonski Brod</t>
  </si>
  <si>
    <t>51271</t>
  </si>
  <si>
    <t>Lučka uprava Zadar</t>
  </si>
  <si>
    <t>51280</t>
  </si>
  <si>
    <t>Javna ustanova Lučka uprava Vukovar</t>
  </si>
  <si>
    <t>51298</t>
  </si>
  <si>
    <t>Lučka uprava Ploče</t>
  </si>
  <si>
    <t>51302</t>
  </si>
  <si>
    <t>Lučka uprava Rijeka</t>
  </si>
  <si>
    <t>51319</t>
  </si>
  <si>
    <t>Javna ustanova Lučka uprava Osijek</t>
  </si>
  <si>
    <t>51327</t>
  </si>
  <si>
    <t>Lučka uprava Split</t>
  </si>
  <si>
    <t>51335</t>
  </si>
  <si>
    <t>Lučka uprava Šibenik</t>
  </si>
  <si>
    <t>51343</t>
  </si>
  <si>
    <t>Lučka uprava Dubrovnik</t>
  </si>
  <si>
    <t>03910</t>
  </si>
  <si>
    <t>Državna vatrogasna škola</t>
  </si>
  <si>
    <t>04120</t>
  </si>
  <si>
    <t>Veteranski centar</t>
  </si>
  <si>
    <t>52209</t>
  </si>
  <si>
    <t>Hrvatska zaklada za znanost</t>
  </si>
  <si>
    <t>07780</t>
  </si>
  <si>
    <t>Institut za vode »Josip Juraj Strossmayer«</t>
  </si>
  <si>
    <t>Plan
2023.</t>
  </si>
  <si>
    <t>Indeks
2023./
2022.</t>
  </si>
  <si>
    <t>Indeks
2023./
Plan 2023.</t>
  </si>
  <si>
    <t>Razlika
2023. - 2022.</t>
  </si>
  <si>
    <t>(EUR)</t>
  </si>
  <si>
    <t>03040</t>
  </si>
  <si>
    <t>Sveučilište obrane i sigurnosti Dr. Franjo Tuđman</t>
  </si>
  <si>
    <t>06060</t>
  </si>
  <si>
    <t>Hrvatski veterinarski institut</t>
  </si>
  <si>
    <t>08665</t>
  </si>
  <si>
    <t>Hrvatski zavod za socijalni rad</t>
  </si>
  <si>
    <t>08670</t>
  </si>
  <si>
    <t>Obiteljski centar</t>
  </si>
  <si>
    <t>08675</t>
  </si>
  <si>
    <t>Akademija socijalne skrbi</t>
  </si>
  <si>
    <t>10996</t>
  </si>
  <si>
    <t>Centar za mirno rješavanje sporova</t>
  </si>
  <si>
    <t>Mjesečni izvještaj po organizacijskoj klasifikaciji Državnog proračuna i računima 3 i 4 ekonomske klasifikacije za razdoblje siječanj-listopad 2022. i 2023. godine</t>
  </si>
  <si>
    <t>Siječanj-listopad
2022.</t>
  </si>
  <si>
    <t>Siječanj-listopad
2023.*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</si>
</sst>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6" fillId="0" borderId="11" xfId="0" applyNumberFormat="1" applyFont="1" applyFill="1" applyBorder="1" applyAlignment="1" applyProtection="1">
      <alignment vertical="center"/>
    </xf>
    <xf numFmtId="49" fontId="1" fillId="0" borderId="6" xfId="0" quotePrefix="1" applyNumberFormat="1" applyFont="1" applyFill="1" applyBorder="1" applyAlignment="1" applyProtection="1">
      <alignment horizontal="left" vertical="center" indent="2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5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399" sqref="C399:E562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11.5703125" customWidth="1"/>
    <col min="7" max="7" width="10.28515625" bestFit="1" customWidth="1"/>
    <col min="8" max="8" width="13.8554687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445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432</v>
      </c>
      <c r="C3" s="9" t="s">
        <v>446</v>
      </c>
      <c r="D3" s="9" t="s">
        <v>428</v>
      </c>
      <c r="E3" s="9" t="s">
        <v>447</v>
      </c>
      <c r="F3" s="10" t="s">
        <v>429</v>
      </c>
      <c r="G3" s="10" t="s">
        <v>430</v>
      </c>
      <c r="H3" s="11" t="s">
        <v>431</v>
      </c>
    </row>
    <row r="4" spans="1:14" ht="12.75" customHeight="1" x14ac:dyDescent="0.25">
      <c r="A4" s="12"/>
      <c r="B4" s="13" t="s">
        <v>0</v>
      </c>
      <c r="C4" s="14">
        <f>+C5+C9+C13+C17+C21+C25+C29+C33+C76+C94+C95+C99+C106+C113+C117+C121+C125+C132+C136+C149+C153+C157+C188+C204+C214+C266+C279+C313+C356+C399+C403+C455+C459+C520+C524+C528+C532+C536+C540+C544+C548+C552+C553+C554+C555+C559</f>
        <v>18110105639.130005</v>
      </c>
      <c r="D4" s="14">
        <f>+D5+D9+D13+D17+D21+D25+D29+D33+D76+D94+D95+D99+D106+D113+D117+D121+D125+D132+D136+D149+D153+D157+D188+D204+D214+D266+D279+D313+D356+D399+D403+D455+D459+D520+D524+D528+D532+D536+D540+D544+D548+D552+D553+D554+D555+D559</f>
        <v>28086533658</v>
      </c>
      <c r="E4" s="14">
        <f>+E5+E9+E13+E17+E21+E25+E29+E33+E76+E94+E95+E99+E106+E113+E117+E121+E125+E132+E136+E149+E153+E157+E188+E204+E214+E266+E279+E313+E356+E399+E403+E455+E459+E520+E524+E528+E532+E536+E540+E544+E548+E552+E553+E554+E555+E559</f>
        <v>21536534314.040001</v>
      </c>
      <c r="F4" s="15">
        <f t="shared" ref="F4:F71" si="0">IF(C4=0,"x",E4/C4*100)</f>
        <v>118.91998171179414</v>
      </c>
      <c r="G4" s="15">
        <f t="shared" ref="G4:G71" si="1">IF(D4=0,"x",E4/D4*100)</f>
        <v>76.679217792707803</v>
      </c>
      <c r="H4" s="39">
        <f>+H5+H9+H13+H17+H21+H25+H29+H33+H76+H94+H95+H99+H106+H113+H117+H121+H125+H132+H136+H149+H153+H157+H188+H204+H214+H266+H279+H313+H356+H399+H403+H455+H459+H520+H524+H528+H532+H536+H540+H544+H548+H552+H553+H554+H555+H559</f>
        <v>3426428674.9100008</v>
      </c>
      <c r="J4" s="38"/>
      <c r="K4" s="38"/>
      <c r="L4" s="38"/>
      <c r="M4" s="38"/>
      <c r="N4" s="38"/>
    </row>
    <row r="5" spans="1:14" ht="12.75" customHeight="1" x14ac:dyDescent="0.25">
      <c r="A5" s="16" t="s">
        <v>157</v>
      </c>
      <c r="B5" s="17" t="s">
        <v>1</v>
      </c>
      <c r="C5" s="18">
        <v>14772801.93</v>
      </c>
      <c r="D5" s="18">
        <v>31881128</v>
      </c>
      <c r="E5" s="18">
        <v>16259477.32</v>
      </c>
      <c r="F5" s="19">
        <f t="shared" si="0"/>
        <v>110.06359793520903</v>
      </c>
      <c r="G5" s="19">
        <f t="shared" si="1"/>
        <v>51.000320063957581</v>
      </c>
      <c r="H5" s="20">
        <f t="shared" ref="H5:H72" si="2">+E5-C5</f>
        <v>1486675.3900000006</v>
      </c>
      <c r="J5" s="38"/>
    </row>
    <row r="6" spans="1:14" ht="12.75" customHeight="1" x14ac:dyDescent="0.25">
      <c r="A6" s="22" t="s">
        <v>158</v>
      </c>
      <c r="B6" s="17" t="s">
        <v>2</v>
      </c>
      <c r="C6" s="18">
        <v>14772801.93</v>
      </c>
      <c r="D6" s="18">
        <v>31881128</v>
      </c>
      <c r="E6" s="18">
        <v>16259477.32</v>
      </c>
      <c r="F6" s="19">
        <f t="shared" si="0"/>
        <v>110.06359793520903</v>
      </c>
      <c r="G6" s="19">
        <f t="shared" si="1"/>
        <v>51.000320063957581</v>
      </c>
      <c r="H6" s="20">
        <f t="shared" si="2"/>
        <v>1486675.3900000006</v>
      </c>
      <c r="J6" s="38"/>
      <c r="K6" s="38"/>
    </row>
    <row r="7" spans="1:14" ht="12.75" customHeight="1" x14ac:dyDescent="0.25">
      <c r="A7" s="24" t="s">
        <v>159</v>
      </c>
      <c r="B7" s="25" t="s">
        <v>3</v>
      </c>
      <c r="C7" s="26">
        <v>14546503.48</v>
      </c>
      <c r="D7" s="26">
        <v>24378988</v>
      </c>
      <c r="E7" s="26">
        <v>15946551.460000001</v>
      </c>
      <c r="F7" s="27">
        <f t="shared" si="0"/>
        <v>109.62463578910855</v>
      </c>
      <c r="G7" s="27">
        <f t="shared" si="1"/>
        <v>65.411047661207263</v>
      </c>
      <c r="H7" s="28">
        <f t="shared" si="2"/>
        <v>1400047.9800000004</v>
      </c>
      <c r="J7" s="38"/>
      <c r="K7" s="38"/>
    </row>
    <row r="8" spans="1:14" ht="12.75" customHeight="1" x14ac:dyDescent="0.25">
      <c r="A8" s="24" t="s">
        <v>160</v>
      </c>
      <c r="B8" s="25" t="s">
        <v>4</v>
      </c>
      <c r="C8" s="26">
        <v>226298.45</v>
      </c>
      <c r="D8" s="26">
        <v>7502140</v>
      </c>
      <c r="E8" s="26">
        <v>312925.86</v>
      </c>
      <c r="F8" s="27">
        <f t="shared" si="0"/>
        <v>138.28016055788274</v>
      </c>
      <c r="G8" s="27">
        <f t="shared" si="1"/>
        <v>4.1711546305454181</v>
      </c>
      <c r="H8" s="28">
        <f t="shared" si="2"/>
        <v>86627.409999999974</v>
      </c>
      <c r="J8" s="38"/>
    </row>
    <row r="9" spans="1:14" ht="12.75" customHeight="1" x14ac:dyDescent="0.25">
      <c r="A9" s="16" t="s">
        <v>396</v>
      </c>
      <c r="B9" s="17" t="s">
        <v>397</v>
      </c>
      <c r="C9" s="18">
        <v>49386.51</v>
      </c>
      <c r="D9" s="18">
        <v>774207</v>
      </c>
      <c r="E9" s="18">
        <v>72551.31</v>
      </c>
      <c r="F9" s="19">
        <f t="shared" ref="F9:F13" si="3">IF(C9=0,"x",E9/C9*100)</f>
        <v>146.90511639716999</v>
      </c>
      <c r="G9" s="19">
        <f t="shared" ref="G9:G13" si="4">IF(D9=0,"x",E9/D9*100)</f>
        <v>9.3710480530400773</v>
      </c>
      <c r="H9" s="20">
        <f t="shared" ref="H9:H13" si="5">+E9-C9</f>
        <v>23164.799999999996</v>
      </c>
      <c r="J9" s="38"/>
    </row>
    <row r="10" spans="1:14" ht="12.75" customHeight="1" x14ac:dyDescent="0.25">
      <c r="A10" s="22" t="s">
        <v>398</v>
      </c>
      <c r="B10" s="17" t="s">
        <v>399</v>
      </c>
      <c r="C10" s="18">
        <v>49386.51</v>
      </c>
      <c r="D10" s="18">
        <v>774207</v>
      </c>
      <c r="E10" s="18">
        <v>72551.31</v>
      </c>
      <c r="F10" s="19">
        <f t="shared" si="3"/>
        <v>146.90511639716999</v>
      </c>
      <c r="G10" s="19">
        <f t="shared" si="4"/>
        <v>9.3710480530400773</v>
      </c>
      <c r="H10" s="20">
        <f>+E10-C10</f>
        <v>23164.799999999996</v>
      </c>
      <c r="J10" s="38"/>
      <c r="K10" s="38"/>
    </row>
    <row r="11" spans="1:14" ht="12.75" customHeight="1" x14ac:dyDescent="0.25">
      <c r="A11" s="24" t="s">
        <v>159</v>
      </c>
      <c r="B11" s="25" t="s">
        <v>3</v>
      </c>
      <c r="C11" s="26">
        <v>48663.3</v>
      </c>
      <c r="D11" s="26">
        <v>654290</v>
      </c>
      <c r="E11" s="26">
        <v>72551.31</v>
      </c>
      <c r="F11" s="27">
        <f t="shared" si="3"/>
        <v>149.08834789255968</v>
      </c>
      <c r="G11" s="27">
        <f t="shared" si="4"/>
        <v>11.088555533479038</v>
      </c>
      <c r="H11" s="28">
        <f t="shared" si="5"/>
        <v>23888.009999999995</v>
      </c>
      <c r="J11" s="38"/>
    </row>
    <row r="12" spans="1:14" ht="12.75" customHeight="1" x14ac:dyDescent="0.25">
      <c r="A12" s="24" t="s">
        <v>160</v>
      </c>
      <c r="B12" s="25" t="s">
        <v>4</v>
      </c>
      <c r="C12" s="26">
        <v>723.21</v>
      </c>
      <c r="D12" s="26">
        <v>119917</v>
      </c>
      <c r="E12" s="26"/>
      <c r="F12" s="27">
        <f t="shared" ref="F12" si="6">IF(C12=0,"x",E12/C12*100)</f>
        <v>0</v>
      </c>
      <c r="G12" s="27">
        <f t="shared" ref="G12" si="7">IF(D12=0,"x",E12/D12*100)</f>
        <v>0</v>
      </c>
      <c r="H12" s="28">
        <f t="shared" ref="H12" si="8">+E12-C12</f>
        <v>-723.21</v>
      </c>
      <c r="J12" s="38"/>
    </row>
    <row r="13" spans="1:14" ht="12.75" customHeight="1" x14ac:dyDescent="0.25">
      <c r="A13" s="16" t="s">
        <v>161</v>
      </c>
      <c r="B13" s="17" t="s">
        <v>5</v>
      </c>
      <c r="C13" s="18">
        <v>944344.24</v>
      </c>
      <c r="D13" s="18">
        <v>2100765</v>
      </c>
      <c r="E13" s="18">
        <v>1337831.5</v>
      </c>
      <c r="F13" s="27">
        <f t="shared" si="3"/>
        <v>141.66777784338473</v>
      </c>
      <c r="G13" s="27">
        <f t="shared" si="4"/>
        <v>63.683063074641858</v>
      </c>
      <c r="H13" s="28">
        <f t="shared" si="5"/>
        <v>393487.26</v>
      </c>
      <c r="J13" s="38"/>
    </row>
    <row r="14" spans="1:14" ht="12.75" customHeight="1" x14ac:dyDescent="0.25">
      <c r="A14" s="22" t="s">
        <v>162</v>
      </c>
      <c r="B14" s="17" t="s">
        <v>6</v>
      </c>
      <c r="C14" s="18">
        <v>944344.24</v>
      </c>
      <c r="D14" s="18">
        <v>2100765</v>
      </c>
      <c r="E14" s="18">
        <v>1337831.5</v>
      </c>
      <c r="F14" s="19">
        <f t="shared" ref="F14:F16" si="9">IF(C14=0,"x",E14/C14*100)</f>
        <v>141.66777784338473</v>
      </c>
      <c r="G14" s="19">
        <f t="shared" ref="G14:G16" si="10">IF(D14=0,"x",E14/D14*100)</f>
        <v>63.683063074641858</v>
      </c>
      <c r="H14" s="20">
        <f t="shared" ref="H14:H16" si="11">+E14-C14</f>
        <v>393487.26</v>
      </c>
      <c r="J14" s="38"/>
    </row>
    <row r="15" spans="1:14" ht="12.75" customHeight="1" x14ac:dyDescent="0.25">
      <c r="A15" s="24" t="s">
        <v>159</v>
      </c>
      <c r="B15" s="25" t="s">
        <v>3</v>
      </c>
      <c r="C15" s="26">
        <v>935791.73</v>
      </c>
      <c r="D15" s="26">
        <v>1964660</v>
      </c>
      <c r="E15" s="26">
        <v>1321405.18</v>
      </c>
      <c r="F15" s="27">
        <f t="shared" si="9"/>
        <v>141.20718720179329</v>
      </c>
      <c r="G15" s="27">
        <f t="shared" si="10"/>
        <v>67.258720592876116</v>
      </c>
      <c r="H15" s="28">
        <f t="shared" si="11"/>
        <v>385613.44999999995</v>
      </c>
      <c r="J15" s="38"/>
    </row>
    <row r="16" spans="1:14" ht="12.75" customHeight="1" x14ac:dyDescent="0.25">
      <c r="A16" s="24" t="s">
        <v>160</v>
      </c>
      <c r="B16" s="25" t="s">
        <v>4</v>
      </c>
      <c r="C16" s="26">
        <v>8552.51</v>
      </c>
      <c r="D16" s="26">
        <v>136105</v>
      </c>
      <c r="E16" s="26">
        <v>16426.32</v>
      </c>
      <c r="F16" s="27">
        <f t="shared" si="9"/>
        <v>192.06431796045837</v>
      </c>
      <c r="G16" s="27">
        <f t="shared" si="10"/>
        <v>12.068858601814775</v>
      </c>
      <c r="H16" s="28">
        <f t="shared" si="11"/>
        <v>7873.8099999999995</v>
      </c>
      <c r="J16" s="38"/>
    </row>
    <row r="17" spans="1:10" ht="12.75" customHeight="1" x14ac:dyDescent="0.25">
      <c r="A17" s="16" t="s">
        <v>332</v>
      </c>
      <c r="B17" s="17" t="s">
        <v>334</v>
      </c>
      <c r="C17" s="18">
        <v>698.39</v>
      </c>
      <c r="D17" s="18">
        <v>13272</v>
      </c>
      <c r="E17" s="18">
        <v>570.88</v>
      </c>
      <c r="F17" s="19">
        <f t="shared" si="0"/>
        <v>81.742292988158482</v>
      </c>
      <c r="G17" s="19">
        <f t="shared" si="1"/>
        <v>4.3013863773357448</v>
      </c>
      <c r="H17" s="20">
        <f t="shared" si="2"/>
        <v>-127.50999999999999</v>
      </c>
      <c r="J17" s="38"/>
    </row>
    <row r="18" spans="1:10" ht="12.75" customHeight="1" x14ac:dyDescent="0.25">
      <c r="A18" s="40" t="s">
        <v>333</v>
      </c>
      <c r="B18" s="17" t="s">
        <v>335</v>
      </c>
      <c r="C18" s="18">
        <v>698.39</v>
      </c>
      <c r="D18" s="18">
        <v>13272</v>
      </c>
      <c r="E18" s="18">
        <v>570.88</v>
      </c>
      <c r="F18" s="19">
        <f t="shared" si="0"/>
        <v>81.742292988158482</v>
      </c>
      <c r="G18" s="19">
        <f t="shared" si="1"/>
        <v>4.3013863773357448</v>
      </c>
      <c r="H18" s="20">
        <f t="shared" si="2"/>
        <v>-127.50999999999999</v>
      </c>
      <c r="J18" s="38"/>
    </row>
    <row r="19" spans="1:10" ht="12.75" customHeight="1" x14ac:dyDescent="0.25">
      <c r="A19" s="24" t="s">
        <v>159</v>
      </c>
      <c r="B19" s="25" t="s">
        <v>3</v>
      </c>
      <c r="C19" s="26">
        <v>698.39</v>
      </c>
      <c r="D19" s="26">
        <v>11775</v>
      </c>
      <c r="E19" s="26">
        <v>570.88</v>
      </c>
      <c r="F19" s="27">
        <f t="shared" si="0"/>
        <v>81.742292988158482</v>
      </c>
      <c r="G19" s="27">
        <f t="shared" si="1"/>
        <v>4.8482377919320596</v>
      </c>
      <c r="H19" s="28">
        <f t="shared" si="2"/>
        <v>-127.50999999999999</v>
      </c>
      <c r="J19" s="38"/>
    </row>
    <row r="20" spans="1:10" ht="12.75" customHeight="1" x14ac:dyDescent="0.25">
      <c r="A20" s="24" t="s">
        <v>160</v>
      </c>
      <c r="B20" s="25" t="s">
        <v>4</v>
      </c>
      <c r="C20" s="26"/>
      <c r="D20" s="26">
        <v>1497</v>
      </c>
      <c r="E20" s="26"/>
      <c r="F20" s="27" t="str">
        <f t="shared" si="0"/>
        <v>x</v>
      </c>
      <c r="G20" s="27">
        <f t="shared" si="1"/>
        <v>0</v>
      </c>
      <c r="H20" s="28">
        <f t="shared" si="2"/>
        <v>0</v>
      </c>
      <c r="J20" s="38"/>
    </row>
    <row r="21" spans="1:10" ht="12.75" customHeight="1" x14ac:dyDescent="0.25">
      <c r="A21" s="16" t="s">
        <v>163</v>
      </c>
      <c r="B21" s="17" t="s">
        <v>336</v>
      </c>
      <c r="C21" s="18">
        <v>3896372.53</v>
      </c>
      <c r="D21" s="18">
        <v>6604656</v>
      </c>
      <c r="E21" s="18">
        <v>4209039.55</v>
      </c>
      <c r="F21" s="19">
        <f t="shared" si="0"/>
        <v>108.02456689119508</v>
      </c>
      <c r="G21" s="19">
        <f t="shared" si="1"/>
        <v>63.728369047532532</v>
      </c>
      <c r="H21" s="20">
        <f t="shared" si="2"/>
        <v>312667.02</v>
      </c>
      <c r="J21" s="38"/>
    </row>
    <row r="22" spans="1:10" ht="12.75" customHeight="1" x14ac:dyDescent="0.25">
      <c r="A22" s="22" t="s">
        <v>164</v>
      </c>
      <c r="B22" s="17" t="s">
        <v>7</v>
      </c>
      <c r="C22" s="18">
        <v>3896372.53</v>
      </c>
      <c r="D22" s="18">
        <v>6604656</v>
      </c>
      <c r="E22" s="18">
        <v>4209039.55</v>
      </c>
      <c r="F22" s="19">
        <f t="shared" si="0"/>
        <v>108.02456689119508</v>
      </c>
      <c r="G22" s="19">
        <f t="shared" si="1"/>
        <v>63.728369047532532</v>
      </c>
      <c r="H22" s="20">
        <f t="shared" si="2"/>
        <v>312667.02</v>
      </c>
      <c r="J22" s="38"/>
    </row>
    <row r="23" spans="1:10" ht="12.75" customHeight="1" x14ac:dyDescent="0.25">
      <c r="A23" s="24" t="s">
        <v>159</v>
      </c>
      <c r="B23" s="25" t="s">
        <v>3</v>
      </c>
      <c r="C23" s="26">
        <v>3805137.73</v>
      </c>
      <c r="D23" s="26">
        <v>6024947</v>
      </c>
      <c r="E23" s="26">
        <v>4116558.61</v>
      </c>
      <c r="F23" s="27">
        <f t="shared" si="0"/>
        <v>108.1842209690528</v>
      </c>
      <c r="G23" s="27">
        <f t="shared" si="1"/>
        <v>68.325225267541768</v>
      </c>
      <c r="H23" s="28">
        <f t="shared" si="2"/>
        <v>311420.87999999989</v>
      </c>
      <c r="J23" s="38"/>
    </row>
    <row r="24" spans="1:10" ht="12.75" customHeight="1" x14ac:dyDescent="0.25">
      <c r="A24" s="24" t="s">
        <v>160</v>
      </c>
      <c r="B24" s="25" t="s">
        <v>4</v>
      </c>
      <c r="C24" s="26">
        <v>91234.8</v>
      </c>
      <c r="D24" s="26">
        <v>579709</v>
      </c>
      <c r="E24" s="26">
        <v>92480.94</v>
      </c>
      <c r="F24" s="27">
        <f t="shared" si="0"/>
        <v>101.36586039537545</v>
      </c>
      <c r="G24" s="27">
        <f t="shared" si="1"/>
        <v>15.952993657162473</v>
      </c>
      <c r="H24" s="28">
        <f t="shared" si="2"/>
        <v>1246.1399999999994</v>
      </c>
      <c r="J24" s="38"/>
    </row>
    <row r="25" spans="1:10" ht="12.75" customHeight="1" x14ac:dyDescent="0.25">
      <c r="A25" s="16" t="s">
        <v>165</v>
      </c>
      <c r="B25" s="17" t="s">
        <v>8</v>
      </c>
      <c r="C25" s="18">
        <v>3846611.37</v>
      </c>
      <c r="D25" s="18">
        <v>5314207</v>
      </c>
      <c r="E25" s="18">
        <v>4150737.87</v>
      </c>
      <c r="F25" s="19">
        <f t="shared" si="0"/>
        <v>107.90634849082765</v>
      </c>
      <c r="G25" s="19">
        <f t="shared" si="1"/>
        <v>78.106439399142715</v>
      </c>
      <c r="H25" s="20">
        <f t="shared" si="2"/>
        <v>304126.5</v>
      </c>
      <c r="J25" s="38"/>
    </row>
    <row r="26" spans="1:10" ht="12.75" customHeight="1" x14ac:dyDescent="0.25">
      <c r="A26" s="22" t="s">
        <v>166</v>
      </c>
      <c r="B26" s="17" t="s">
        <v>9</v>
      </c>
      <c r="C26" s="18">
        <v>3846611.37</v>
      </c>
      <c r="D26" s="18">
        <v>5314207</v>
      </c>
      <c r="E26" s="18">
        <v>4150737.87</v>
      </c>
      <c r="F26" s="19">
        <f t="shared" si="0"/>
        <v>107.90634849082765</v>
      </c>
      <c r="G26" s="19">
        <f t="shared" si="1"/>
        <v>78.106439399142715</v>
      </c>
      <c r="H26" s="20">
        <f t="shared" si="2"/>
        <v>304126.5</v>
      </c>
      <c r="J26" s="38"/>
    </row>
    <row r="27" spans="1:10" ht="12.75" customHeight="1" x14ac:dyDescent="0.25">
      <c r="A27" s="24" t="s">
        <v>159</v>
      </c>
      <c r="B27" s="25" t="s">
        <v>3</v>
      </c>
      <c r="C27" s="26">
        <v>3805015.9</v>
      </c>
      <c r="D27" s="26">
        <v>5280049</v>
      </c>
      <c r="E27" s="26">
        <v>4122487.45</v>
      </c>
      <c r="F27" s="27">
        <f t="shared" si="0"/>
        <v>108.34350127157157</v>
      </c>
      <c r="G27" s="27">
        <f t="shared" si="1"/>
        <v>78.076689250421737</v>
      </c>
      <c r="H27" s="28">
        <f t="shared" si="2"/>
        <v>317471.55000000028</v>
      </c>
      <c r="J27" s="38"/>
    </row>
    <row r="28" spans="1:10" ht="12.75" customHeight="1" x14ac:dyDescent="0.25">
      <c r="A28" s="24" t="s">
        <v>160</v>
      </c>
      <c r="B28" s="25" t="s">
        <v>4</v>
      </c>
      <c r="C28" s="26">
        <v>41595.47</v>
      </c>
      <c r="D28" s="26">
        <v>34158</v>
      </c>
      <c r="E28" s="26">
        <v>28250.42</v>
      </c>
      <c r="F28" s="27">
        <f t="shared" si="0"/>
        <v>67.917059237460236</v>
      </c>
      <c r="G28" s="27">
        <f t="shared" si="1"/>
        <v>82.705134961063294</v>
      </c>
      <c r="H28" s="28">
        <f t="shared" si="2"/>
        <v>-13345.050000000003</v>
      </c>
      <c r="J28" s="38"/>
    </row>
    <row r="29" spans="1:10" ht="12.75" customHeight="1" x14ac:dyDescent="0.25">
      <c r="A29" s="16" t="s">
        <v>167</v>
      </c>
      <c r="B29" s="17" t="s">
        <v>10</v>
      </c>
      <c r="C29" s="18">
        <v>1669197.89</v>
      </c>
      <c r="D29" s="18">
        <v>2422866</v>
      </c>
      <c r="E29" s="18">
        <v>1835570.77</v>
      </c>
      <c r="F29" s="19">
        <f t="shared" si="0"/>
        <v>109.96723522098391</v>
      </c>
      <c r="G29" s="19">
        <f t="shared" si="1"/>
        <v>75.760309071983343</v>
      </c>
      <c r="H29" s="20">
        <f t="shared" si="2"/>
        <v>166372.88000000012</v>
      </c>
      <c r="J29" s="38"/>
    </row>
    <row r="30" spans="1:10" ht="12.75" customHeight="1" x14ac:dyDescent="0.25">
      <c r="A30" s="22" t="s">
        <v>168</v>
      </c>
      <c r="B30" s="17" t="s">
        <v>11</v>
      </c>
      <c r="C30" s="18">
        <v>1669197.89</v>
      </c>
      <c r="D30" s="18">
        <v>2422866</v>
      </c>
      <c r="E30" s="18">
        <v>1835570.77</v>
      </c>
      <c r="F30" s="19">
        <f t="shared" si="0"/>
        <v>109.96723522098391</v>
      </c>
      <c r="G30" s="19">
        <f t="shared" si="1"/>
        <v>75.760309071983343</v>
      </c>
      <c r="H30" s="20">
        <f t="shared" si="2"/>
        <v>166372.88000000012</v>
      </c>
      <c r="J30" s="38"/>
    </row>
    <row r="31" spans="1:10" ht="12.75" customHeight="1" x14ac:dyDescent="0.25">
      <c r="A31" s="24" t="s">
        <v>159</v>
      </c>
      <c r="B31" s="25" t="s">
        <v>3</v>
      </c>
      <c r="C31" s="26">
        <v>1642966.22</v>
      </c>
      <c r="D31" s="26">
        <v>2376940</v>
      </c>
      <c r="E31" s="26">
        <v>1797034.54</v>
      </c>
      <c r="F31" s="27">
        <f t="shared" si="0"/>
        <v>109.37744903848359</v>
      </c>
      <c r="G31" s="27">
        <f t="shared" si="1"/>
        <v>75.602856613965855</v>
      </c>
      <c r="H31" s="28">
        <f t="shared" si="2"/>
        <v>154068.32000000007</v>
      </c>
      <c r="J31" s="38"/>
    </row>
    <row r="32" spans="1:10" ht="12.75" customHeight="1" x14ac:dyDescent="0.25">
      <c r="A32" s="24" t="s">
        <v>160</v>
      </c>
      <c r="B32" s="25" t="s">
        <v>4</v>
      </c>
      <c r="C32" s="26">
        <v>26231.67</v>
      </c>
      <c r="D32" s="26">
        <v>45926</v>
      </c>
      <c r="E32" s="26">
        <v>38536.230000000003</v>
      </c>
      <c r="F32" s="27">
        <f t="shared" si="0"/>
        <v>146.90726896152631</v>
      </c>
      <c r="G32" s="27">
        <f t="shared" si="1"/>
        <v>83.909397726777868</v>
      </c>
      <c r="H32" s="28">
        <f t="shared" si="2"/>
        <v>12304.560000000005</v>
      </c>
      <c r="J32" s="38"/>
    </row>
    <row r="33" spans="1:10" ht="12.75" customHeight="1" x14ac:dyDescent="0.25">
      <c r="A33" s="16" t="s">
        <v>169</v>
      </c>
      <c r="B33" s="17" t="s">
        <v>12</v>
      </c>
      <c r="C33" s="18">
        <v>71594540.469999999</v>
      </c>
      <c r="D33" s="18">
        <v>113352235</v>
      </c>
      <c r="E33" s="18">
        <v>88701164.790000007</v>
      </c>
      <c r="F33" s="19">
        <f t="shared" si="0"/>
        <v>123.89375531667548</v>
      </c>
      <c r="G33" s="19">
        <f t="shared" si="1"/>
        <v>78.252682701845274</v>
      </c>
      <c r="H33" s="20">
        <f t="shared" si="2"/>
        <v>17106624.320000008</v>
      </c>
      <c r="J33" s="38"/>
    </row>
    <row r="34" spans="1:10" ht="12.75" customHeight="1" x14ac:dyDescent="0.25">
      <c r="A34" s="22" t="s">
        <v>170</v>
      </c>
      <c r="B34" s="17" t="s">
        <v>13</v>
      </c>
      <c r="C34" s="18">
        <v>2251057.4</v>
      </c>
      <c r="D34" s="18">
        <v>6119157</v>
      </c>
      <c r="E34" s="18">
        <v>2603472.34</v>
      </c>
      <c r="F34" s="19">
        <f t="shared" si="0"/>
        <v>115.65552881947833</v>
      </c>
      <c r="G34" s="19">
        <f t="shared" si="1"/>
        <v>42.546258250932276</v>
      </c>
      <c r="H34" s="20">
        <f t="shared" si="2"/>
        <v>352414.93999999994</v>
      </c>
      <c r="J34" s="38"/>
    </row>
    <row r="35" spans="1:10" ht="12.75" customHeight="1" x14ac:dyDescent="0.25">
      <c r="A35" s="24" t="s">
        <v>159</v>
      </c>
      <c r="B35" s="25" t="s">
        <v>3</v>
      </c>
      <c r="C35" s="26">
        <v>2129967.17</v>
      </c>
      <c r="D35" s="26">
        <v>5672979</v>
      </c>
      <c r="E35" s="26">
        <v>2566151.0499999998</v>
      </c>
      <c r="F35" s="27">
        <f t="shared" si="0"/>
        <v>120.47843206897879</v>
      </c>
      <c r="G35" s="27">
        <f t="shared" si="1"/>
        <v>45.234629812661034</v>
      </c>
      <c r="H35" s="28">
        <f t="shared" si="2"/>
        <v>436183.87999999989</v>
      </c>
      <c r="J35" s="38"/>
    </row>
    <row r="36" spans="1:10" ht="12.75" customHeight="1" x14ac:dyDescent="0.25">
      <c r="A36" s="24" t="s">
        <v>160</v>
      </c>
      <c r="B36" s="25" t="s">
        <v>4</v>
      </c>
      <c r="C36" s="26">
        <v>121090.23</v>
      </c>
      <c r="D36" s="26">
        <v>446178</v>
      </c>
      <c r="E36" s="26">
        <v>37321.29</v>
      </c>
      <c r="F36" s="27">
        <f t="shared" si="0"/>
        <v>30.821057982960308</v>
      </c>
      <c r="G36" s="27">
        <f t="shared" si="1"/>
        <v>8.364663878541748</v>
      </c>
      <c r="H36" s="28">
        <f t="shared" si="2"/>
        <v>-83768.94</v>
      </c>
      <c r="J36" s="38"/>
    </row>
    <row r="37" spans="1:10" ht="12.75" customHeight="1" x14ac:dyDescent="0.25">
      <c r="A37" s="22" t="s">
        <v>171</v>
      </c>
      <c r="B37" s="17" t="s">
        <v>14</v>
      </c>
      <c r="C37" s="18">
        <v>1161095.8400000001</v>
      </c>
      <c r="D37" s="18">
        <v>1852897</v>
      </c>
      <c r="E37" s="18">
        <v>1288579.47</v>
      </c>
      <c r="F37" s="19">
        <f t="shared" si="0"/>
        <v>110.97959579288474</v>
      </c>
      <c r="G37" s="19">
        <f t="shared" si="1"/>
        <v>69.544042113511978</v>
      </c>
      <c r="H37" s="20">
        <f t="shared" si="2"/>
        <v>127483.62999999989</v>
      </c>
      <c r="J37" s="38"/>
    </row>
    <row r="38" spans="1:10" ht="12.75" customHeight="1" x14ac:dyDescent="0.25">
      <c r="A38" s="24" t="s">
        <v>159</v>
      </c>
      <c r="B38" s="25" t="s">
        <v>3</v>
      </c>
      <c r="C38" s="26">
        <v>1155952.78</v>
      </c>
      <c r="D38" s="26">
        <v>1838826</v>
      </c>
      <c r="E38" s="26">
        <v>1285913.55</v>
      </c>
      <c r="F38" s="27">
        <f t="shared" si="0"/>
        <v>111.2427403825267</v>
      </c>
      <c r="G38" s="27">
        <f t="shared" si="1"/>
        <v>69.931225140388491</v>
      </c>
      <c r="H38" s="28">
        <f t="shared" si="2"/>
        <v>129960.77000000002</v>
      </c>
      <c r="J38" s="38"/>
    </row>
    <row r="39" spans="1:10" ht="12.75" customHeight="1" x14ac:dyDescent="0.25">
      <c r="A39" s="24" t="s">
        <v>160</v>
      </c>
      <c r="B39" s="25" t="s">
        <v>4</v>
      </c>
      <c r="C39" s="26">
        <v>5143.0600000000004</v>
      </c>
      <c r="D39" s="26">
        <v>14071</v>
      </c>
      <c r="E39" s="26">
        <v>2665.92</v>
      </c>
      <c r="F39" s="27">
        <f t="shared" si="0"/>
        <v>51.835288719167181</v>
      </c>
      <c r="G39" s="27">
        <f t="shared" si="1"/>
        <v>18.946201407149456</v>
      </c>
      <c r="H39" s="28">
        <f t="shared" si="2"/>
        <v>-2477.1400000000003</v>
      </c>
      <c r="J39" s="38"/>
    </row>
    <row r="40" spans="1:10" ht="12.75" customHeight="1" x14ac:dyDescent="0.25">
      <c r="A40" s="22" t="s">
        <v>394</v>
      </c>
      <c r="B40" s="17" t="s">
        <v>395</v>
      </c>
      <c r="C40" s="18">
        <v>113938.05</v>
      </c>
      <c r="D40" s="18">
        <v>218629</v>
      </c>
      <c r="E40" s="18">
        <v>104391.91</v>
      </c>
      <c r="F40" s="27">
        <f t="shared" ref="F40:F42" si="12">IF(C40=0,"x",E40/C40*100)</f>
        <v>91.621640005248466</v>
      </c>
      <c r="G40" s="27">
        <f t="shared" ref="G40:G42" si="13">IF(D40=0,"x",E40/D40*100)</f>
        <v>47.74842770172301</v>
      </c>
      <c r="H40" s="28">
        <f t="shared" ref="H40:H42" si="14">+E40-C40</f>
        <v>-9546.14</v>
      </c>
      <c r="J40" s="38"/>
    </row>
    <row r="41" spans="1:10" ht="12.75" customHeight="1" x14ac:dyDescent="0.25">
      <c r="A41" s="24" t="s">
        <v>159</v>
      </c>
      <c r="B41" s="25" t="s">
        <v>3</v>
      </c>
      <c r="C41" s="26">
        <v>111667.15</v>
      </c>
      <c r="D41" s="26">
        <v>212521</v>
      </c>
      <c r="E41" s="26">
        <v>102030.01</v>
      </c>
      <c r="F41" s="27">
        <f t="shared" si="12"/>
        <v>91.369762727892663</v>
      </c>
      <c r="G41" s="27">
        <f t="shared" si="13"/>
        <v>48.009377896772556</v>
      </c>
      <c r="H41" s="28">
        <f t="shared" si="14"/>
        <v>-9637.14</v>
      </c>
      <c r="J41" s="38"/>
    </row>
    <row r="42" spans="1:10" ht="12.75" customHeight="1" x14ac:dyDescent="0.25">
      <c r="A42" s="24" t="s">
        <v>160</v>
      </c>
      <c r="B42" s="25" t="s">
        <v>312</v>
      </c>
      <c r="C42" s="26">
        <v>2270.9</v>
      </c>
      <c r="D42" s="26">
        <v>6108</v>
      </c>
      <c r="E42" s="26">
        <v>2361.9</v>
      </c>
      <c r="F42" s="27">
        <f t="shared" si="12"/>
        <v>104.00722180633228</v>
      </c>
      <c r="G42" s="27">
        <f t="shared" si="13"/>
        <v>38.668958742632611</v>
      </c>
      <c r="H42" s="28">
        <f t="shared" si="14"/>
        <v>91</v>
      </c>
      <c r="J42" s="38"/>
    </row>
    <row r="43" spans="1:10" ht="12.75" customHeight="1" x14ac:dyDescent="0.25">
      <c r="A43" s="22" t="s">
        <v>172</v>
      </c>
      <c r="B43" s="17" t="s">
        <v>15</v>
      </c>
      <c r="C43" s="18">
        <v>21584681.370000001</v>
      </c>
      <c r="D43" s="18">
        <v>31391875</v>
      </c>
      <c r="E43" s="18">
        <v>20997262.940000001</v>
      </c>
      <c r="F43" s="19">
        <f t="shared" si="0"/>
        <v>97.278540183519041</v>
      </c>
      <c r="G43" s="19">
        <f t="shared" si="1"/>
        <v>66.88757183188325</v>
      </c>
      <c r="H43" s="20">
        <f t="shared" si="2"/>
        <v>-587418.4299999997</v>
      </c>
      <c r="J43" s="38"/>
    </row>
    <row r="44" spans="1:10" ht="12.75" customHeight="1" x14ac:dyDescent="0.25">
      <c r="A44" s="24" t="s">
        <v>159</v>
      </c>
      <c r="B44" s="25" t="s">
        <v>3</v>
      </c>
      <c r="C44" s="26">
        <v>21576582.559999999</v>
      </c>
      <c r="D44" s="26">
        <v>30540384</v>
      </c>
      <c r="E44" s="26">
        <v>20992796.559999999</v>
      </c>
      <c r="F44" s="27">
        <f t="shared" si="0"/>
        <v>97.294353735691857</v>
      </c>
      <c r="G44" s="27">
        <f t="shared" si="1"/>
        <v>68.737827788936769</v>
      </c>
      <c r="H44" s="28">
        <f t="shared" si="2"/>
        <v>-583786</v>
      </c>
      <c r="J44" s="38"/>
    </row>
    <row r="45" spans="1:10" ht="12.75" customHeight="1" x14ac:dyDescent="0.25">
      <c r="A45" s="24" t="s">
        <v>160</v>
      </c>
      <c r="B45" s="25" t="s">
        <v>4</v>
      </c>
      <c r="C45" s="26">
        <v>8098.81</v>
      </c>
      <c r="D45" s="26">
        <v>851491</v>
      </c>
      <c r="E45" s="26">
        <v>4466.38</v>
      </c>
      <c r="F45" s="27">
        <f t="shared" si="0"/>
        <v>55.148595904830465</v>
      </c>
      <c r="G45" s="27">
        <f t="shared" si="1"/>
        <v>0.52453637208144299</v>
      </c>
      <c r="H45" s="28">
        <f t="shared" si="2"/>
        <v>-3632.4300000000003</v>
      </c>
      <c r="J45" s="38"/>
    </row>
    <row r="46" spans="1:10" ht="25.5" x14ac:dyDescent="0.25">
      <c r="A46" s="22" t="s">
        <v>173</v>
      </c>
      <c r="B46" s="17" t="s">
        <v>16</v>
      </c>
      <c r="C46" s="18">
        <v>932450.14</v>
      </c>
      <c r="D46" s="18">
        <v>1587270</v>
      </c>
      <c r="E46" s="18">
        <v>778447.1</v>
      </c>
      <c r="F46" s="19">
        <f t="shared" si="0"/>
        <v>83.484045591971267</v>
      </c>
      <c r="G46" s="19">
        <f t="shared" si="1"/>
        <v>49.043143258550842</v>
      </c>
      <c r="H46" s="20">
        <f t="shared" si="2"/>
        <v>-154003.04000000004</v>
      </c>
      <c r="J46" s="38"/>
    </row>
    <row r="47" spans="1:10" ht="12.75" customHeight="1" x14ac:dyDescent="0.25">
      <c r="A47" s="24" t="s">
        <v>159</v>
      </c>
      <c r="B47" s="25" t="s">
        <v>3</v>
      </c>
      <c r="C47" s="26">
        <v>927544.36</v>
      </c>
      <c r="D47" s="26">
        <v>1577844</v>
      </c>
      <c r="E47" s="26">
        <v>778087.1</v>
      </c>
      <c r="F47" s="27">
        <f t="shared" si="0"/>
        <v>83.886780358407876</v>
      </c>
      <c r="G47" s="27">
        <f t="shared" si="1"/>
        <v>49.313309807560188</v>
      </c>
      <c r="H47" s="28">
        <f t="shared" si="2"/>
        <v>-149457.26</v>
      </c>
      <c r="J47" s="38"/>
    </row>
    <row r="48" spans="1:10" ht="12.75" customHeight="1" x14ac:dyDescent="0.25">
      <c r="A48" s="24" t="s">
        <v>160</v>
      </c>
      <c r="B48" s="25" t="s">
        <v>4</v>
      </c>
      <c r="C48" s="26">
        <v>4905.78</v>
      </c>
      <c r="D48" s="26">
        <v>9426</v>
      </c>
      <c r="E48" s="26">
        <v>360</v>
      </c>
      <c r="F48" s="27">
        <f t="shared" si="0"/>
        <v>7.3382825972628209</v>
      </c>
      <c r="G48" s="27">
        <f t="shared" si="1"/>
        <v>3.8192234245703371</v>
      </c>
      <c r="H48" s="28">
        <f t="shared" si="2"/>
        <v>-4545.78</v>
      </c>
      <c r="J48" s="38"/>
    </row>
    <row r="49" spans="1:10" ht="12.75" customHeight="1" x14ac:dyDescent="0.25">
      <c r="A49" s="22" t="s">
        <v>174</v>
      </c>
      <c r="B49" s="17" t="s">
        <v>17</v>
      </c>
      <c r="C49" s="18">
        <v>6909834.3399999999</v>
      </c>
      <c r="D49" s="18">
        <v>8551443</v>
      </c>
      <c r="E49" s="18">
        <v>8413272.0600000005</v>
      </c>
      <c r="F49" s="19">
        <f t="shared" si="0"/>
        <v>121.75794159487768</v>
      </c>
      <c r="G49" s="19">
        <f t="shared" si="1"/>
        <v>98.384238309253774</v>
      </c>
      <c r="H49" s="20">
        <f t="shared" si="2"/>
        <v>1503437.7200000007</v>
      </c>
      <c r="J49" s="38"/>
    </row>
    <row r="50" spans="1:10" ht="12.75" customHeight="1" x14ac:dyDescent="0.25">
      <c r="A50" s="24" t="s">
        <v>159</v>
      </c>
      <c r="B50" s="25" t="s">
        <v>3</v>
      </c>
      <c r="C50" s="26">
        <v>6906231.5499999998</v>
      </c>
      <c r="D50" s="26">
        <v>8536773</v>
      </c>
      <c r="E50" s="26">
        <v>8412485.8100000005</v>
      </c>
      <c r="F50" s="27">
        <f t="shared" si="0"/>
        <v>121.81007469985568</v>
      </c>
      <c r="G50" s="27">
        <f t="shared" si="1"/>
        <v>98.544096346476593</v>
      </c>
      <c r="H50" s="28">
        <f t="shared" si="2"/>
        <v>1506254.2600000007</v>
      </c>
      <c r="J50" s="38"/>
    </row>
    <row r="51" spans="1:10" ht="12.75" customHeight="1" x14ac:dyDescent="0.25">
      <c r="A51" s="24" t="s">
        <v>160</v>
      </c>
      <c r="B51" s="25" t="s">
        <v>4</v>
      </c>
      <c r="C51" s="26">
        <v>3602.79</v>
      </c>
      <c r="D51" s="26">
        <v>14670</v>
      </c>
      <c r="E51" s="26">
        <v>786.25</v>
      </c>
      <c r="F51" s="27">
        <f t="shared" si="0"/>
        <v>21.823364670158405</v>
      </c>
      <c r="G51" s="27">
        <f t="shared" si="1"/>
        <v>5.3595773687798225</v>
      </c>
      <c r="H51" s="28">
        <f t="shared" si="2"/>
        <v>-2816.54</v>
      </c>
      <c r="J51" s="38"/>
    </row>
    <row r="52" spans="1:10" ht="12.75" customHeight="1" x14ac:dyDescent="0.25">
      <c r="A52" s="22" t="s">
        <v>175</v>
      </c>
      <c r="B52" s="17" t="s">
        <v>18</v>
      </c>
      <c r="C52" s="18">
        <v>624850.57999999996</v>
      </c>
      <c r="D52" s="18">
        <v>1006204</v>
      </c>
      <c r="E52" s="18">
        <v>699584.73</v>
      </c>
      <c r="F52" s="19">
        <f t="shared" si="0"/>
        <v>111.96032337843074</v>
      </c>
      <c r="G52" s="19">
        <f t="shared" si="1"/>
        <v>69.527126705916501</v>
      </c>
      <c r="H52" s="20">
        <f t="shared" si="2"/>
        <v>74734.150000000023</v>
      </c>
      <c r="J52" s="38"/>
    </row>
    <row r="53" spans="1:10" ht="12.75" customHeight="1" x14ac:dyDescent="0.25">
      <c r="A53" s="24" t="s">
        <v>159</v>
      </c>
      <c r="B53" s="25" t="s">
        <v>3</v>
      </c>
      <c r="C53" s="26">
        <v>610307.67000000004</v>
      </c>
      <c r="D53" s="26">
        <v>981516</v>
      </c>
      <c r="E53" s="26">
        <v>695608.26</v>
      </c>
      <c r="F53" s="27">
        <f t="shared" si="0"/>
        <v>113.97665377529991</v>
      </c>
      <c r="G53" s="27">
        <f t="shared" si="1"/>
        <v>70.870801902363283</v>
      </c>
      <c r="H53" s="28">
        <f t="shared" si="2"/>
        <v>85300.589999999967</v>
      </c>
      <c r="J53" s="38"/>
    </row>
    <row r="54" spans="1:10" ht="12.75" customHeight="1" x14ac:dyDescent="0.25">
      <c r="A54" s="24" t="s">
        <v>160</v>
      </c>
      <c r="B54" s="25" t="s">
        <v>4</v>
      </c>
      <c r="C54" s="26">
        <v>14542.91</v>
      </c>
      <c r="D54" s="26">
        <v>24688</v>
      </c>
      <c r="E54" s="26">
        <v>3976.47</v>
      </c>
      <c r="F54" s="27">
        <f t="shared" si="0"/>
        <v>27.343014568611096</v>
      </c>
      <c r="G54" s="27">
        <f t="shared" si="1"/>
        <v>16.106894037589111</v>
      </c>
      <c r="H54" s="28">
        <f t="shared" si="2"/>
        <v>-10566.44</v>
      </c>
      <c r="J54" s="38"/>
    </row>
    <row r="55" spans="1:10" ht="25.5" x14ac:dyDescent="0.25">
      <c r="A55" s="22" t="s">
        <v>176</v>
      </c>
      <c r="B55" s="17" t="s">
        <v>19</v>
      </c>
      <c r="C55" s="18">
        <v>4075292.02</v>
      </c>
      <c r="D55" s="18">
        <v>11458378</v>
      </c>
      <c r="E55" s="18">
        <v>7752303.8200000003</v>
      </c>
      <c r="F55" s="19">
        <f t="shared" si="0"/>
        <v>190.22695261970455</v>
      </c>
      <c r="G55" s="19">
        <f t="shared" si="1"/>
        <v>67.656205965626199</v>
      </c>
      <c r="H55" s="20">
        <f t="shared" si="2"/>
        <v>3677011.8000000003</v>
      </c>
      <c r="J55" s="38"/>
    </row>
    <row r="56" spans="1:10" ht="12.75" customHeight="1" x14ac:dyDescent="0.25">
      <c r="A56" s="24" t="s">
        <v>159</v>
      </c>
      <c r="B56" s="25" t="s">
        <v>3</v>
      </c>
      <c r="C56" s="26">
        <v>3898891.94</v>
      </c>
      <c r="D56" s="26">
        <v>5854852</v>
      </c>
      <c r="E56" s="26">
        <v>4472385.41</v>
      </c>
      <c r="F56" s="27">
        <f t="shared" si="0"/>
        <v>114.70913989988654</v>
      </c>
      <c r="G56" s="27">
        <f t="shared" si="1"/>
        <v>76.387676580039937</v>
      </c>
      <c r="H56" s="28">
        <f t="shared" si="2"/>
        <v>573493.4700000002</v>
      </c>
      <c r="J56" s="38"/>
    </row>
    <row r="57" spans="1:10" ht="12.75" customHeight="1" x14ac:dyDescent="0.25">
      <c r="A57" s="24" t="s">
        <v>160</v>
      </c>
      <c r="B57" s="25" t="s">
        <v>4</v>
      </c>
      <c r="C57" s="26">
        <v>176400.08</v>
      </c>
      <c r="D57" s="26">
        <v>5603526</v>
      </c>
      <c r="E57" s="26">
        <v>3279918.41</v>
      </c>
      <c r="F57" s="27">
        <f t="shared" si="0"/>
        <v>1859.3633347558575</v>
      </c>
      <c r="G57" s="27">
        <f t="shared" si="1"/>
        <v>58.533116648338925</v>
      </c>
      <c r="H57" s="28">
        <f t="shared" si="2"/>
        <v>3103518.33</v>
      </c>
      <c r="J57" s="38"/>
    </row>
    <row r="58" spans="1:10" ht="12.75" customHeight="1" x14ac:dyDescent="0.25">
      <c r="A58" s="22" t="s">
        <v>177</v>
      </c>
      <c r="B58" s="17" t="s">
        <v>20</v>
      </c>
      <c r="C58" s="18">
        <v>176550.75</v>
      </c>
      <c r="D58" s="18">
        <v>338688</v>
      </c>
      <c r="E58" s="18">
        <v>248697.15</v>
      </c>
      <c r="F58" s="19">
        <f t="shared" si="0"/>
        <v>140.86439734750488</v>
      </c>
      <c r="G58" s="19">
        <f t="shared" si="1"/>
        <v>73.429572349773238</v>
      </c>
      <c r="H58" s="20">
        <f t="shared" si="2"/>
        <v>72146.399999999994</v>
      </c>
      <c r="J58" s="38"/>
    </row>
    <row r="59" spans="1:10" ht="12.75" customHeight="1" x14ac:dyDescent="0.25">
      <c r="A59" s="24" t="s">
        <v>159</v>
      </c>
      <c r="B59" s="25" t="s">
        <v>3</v>
      </c>
      <c r="C59" s="26">
        <v>175667.67</v>
      </c>
      <c r="D59" s="26">
        <v>335900</v>
      </c>
      <c r="E59" s="26">
        <v>248555.01</v>
      </c>
      <c r="F59" s="27">
        <f t="shared" si="0"/>
        <v>141.49160741985136</v>
      </c>
      <c r="G59" s="27">
        <f t="shared" si="1"/>
        <v>73.99672819291456</v>
      </c>
      <c r="H59" s="28">
        <f t="shared" si="2"/>
        <v>72887.34</v>
      </c>
      <c r="J59" s="38"/>
    </row>
    <row r="60" spans="1:10" ht="12.75" customHeight="1" x14ac:dyDescent="0.25">
      <c r="A60" s="24" t="s">
        <v>160</v>
      </c>
      <c r="B60" s="25" t="s">
        <v>4</v>
      </c>
      <c r="C60" s="26">
        <v>883.08</v>
      </c>
      <c r="D60" s="26">
        <v>2788</v>
      </c>
      <c r="E60" s="26">
        <v>142.13999999999999</v>
      </c>
      <c r="F60" s="27">
        <f t="shared" si="0"/>
        <v>16.095936947954883</v>
      </c>
      <c r="G60" s="27">
        <f t="shared" si="1"/>
        <v>5.0982783357245332</v>
      </c>
      <c r="H60" s="28">
        <f t="shared" si="2"/>
        <v>-740.94</v>
      </c>
      <c r="J60" s="38"/>
    </row>
    <row r="61" spans="1:10" ht="12.75" customHeight="1" x14ac:dyDescent="0.25">
      <c r="A61" s="22" t="s">
        <v>178</v>
      </c>
      <c r="B61" s="17" t="s">
        <v>21</v>
      </c>
      <c r="C61" s="18">
        <v>186576.41</v>
      </c>
      <c r="D61" s="18">
        <v>373761</v>
      </c>
      <c r="E61" s="18">
        <v>248722.36</v>
      </c>
      <c r="F61" s="19">
        <f t="shared" si="0"/>
        <v>133.30857850678979</v>
      </c>
      <c r="G61" s="19">
        <f t="shared" si="1"/>
        <v>66.545830089281651</v>
      </c>
      <c r="H61" s="20">
        <f t="shared" si="2"/>
        <v>62145.949999999983</v>
      </c>
      <c r="J61" s="38"/>
    </row>
    <row r="62" spans="1:10" ht="12.75" customHeight="1" x14ac:dyDescent="0.25">
      <c r="A62" s="24" t="s">
        <v>159</v>
      </c>
      <c r="B62" s="25" t="s">
        <v>3</v>
      </c>
      <c r="C62" s="26">
        <v>184445.11</v>
      </c>
      <c r="D62" s="26">
        <v>369512</v>
      </c>
      <c r="E62" s="26">
        <v>247936.11</v>
      </c>
      <c r="F62" s="27">
        <f t="shared" si="0"/>
        <v>134.42270711324363</v>
      </c>
      <c r="G62" s="27">
        <f t="shared" si="1"/>
        <v>67.098256619541445</v>
      </c>
      <c r="H62" s="28">
        <f t="shared" si="2"/>
        <v>63491</v>
      </c>
      <c r="J62" s="38"/>
    </row>
    <row r="63" spans="1:10" ht="12.75" customHeight="1" x14ac:dyDescent="0.25">
      <c r="A63" s="24" t="s">
        <v>160</v>
      </c>
      <c r="B63" s="25" t="s">
        <v>4</v>
      </c>
      <c r="C63" s="26">
        <v>2131.3000000000002</v>
      </c>
      <c r="D63" s="26">
        <v>4249</v>
      </c>
      <c r="E63" s="26">
        <v>786.25</v>
      </c>
      <c r="F63" s="27">
        <f t="shared" si="0"/>
        <v>36.890630131844411</v>
      </c>
      <c r="G63" s="27">
        <f t="shared" si="1"/>
        <v>18.504353965638973</v>
      </c>
      <c r="H63" s="28">
        <f t="shared" si="2"/>
        <v>-1345.0500000000002</v>
      </c>
      <c r="J63" s="38"/>
    </row>
    <row r="64" spans="1:10" ht="12.75" customHeight="1" x14ac:dyDescent="0.25">
      <c r="A64" s="22" t="s">
        <v>179</v>
      </c>
      <c r="B64" s="17" t="s">
        <v>22</v>
      </c>
      <c r="C64" s="18">
        <v>1442180.7</v>
      </c>
      <c r="D64" s="18">
        <v>2534541</v>
      </c>
      <c r="E64" s="18">
        <v>1576355.25</v>
      </c>
      <c r="F64" s="19">
        <f t="shared" si="0"/>
        <v>109.30358796231292</v>
      </c>
      <c r="G64" s="19">
        <f t="shared" si="1"/>
        <v>62.19490037841171</v>
      </c>
      <c r="H64" s="20">
        <f t="shared" si="2"/>
        <v>134174.55000000005</v>
      </c>
      <c r="J64" s="38"/>
    </row>
    <row r="65" spans="1:10" ht="12.75" customHeight="1" x14ac:dyDescent="0.25">
      <c r="A65" s="24" t="s">
        <v>159</v>
      </c>
      <c r="B65" s="25" t="s">
        <v>3</v>
      </c>
      <c r="C65" s="26">
        <v>1439563.51</v>
      </c>
      <c r="D65" s="26">
        <v>2510514</v>
      </c>
      <c r="E65" s="26">
        <v>1570098.26</v>
      </c>
      <c r="F65" s="27">
        <f t="shared" si="0"/>
        <v>109.06766176644753</v>
      </c>
      <c r="G65" s="27">
        <f t="shared" si="1"/>
        <v>62.540908355818772</v>
      </c>
      <c r="H65" s="28">
        <f t="shared" si="2"/>
        <v>130534.75</v>
      </c>
      <c r="J65" s="38"/>
    </row>
    <row r="66" spans="1:10" ht="12.75" customHeight="1" x14ac:dyDescent="0.25">
      <c r="A66" s="24" t="s">
        <v>160</v>
      </c>
      <c r="B66" s="25" t="s">
        <v>4</v>
      </c>
      <c r="C66" s="26">
        <v>2617.19</v>
      </c>
      <c r="D66" s="26">
        <v>24027</v>
      </c>
      <c r="E66" s="26">
        <v>6256.99</v>
      </c>
      <c r="F66" s="27">
        <f t="shared" si="0"/>
        <v>239.07282237819948</v>
      </c>
      <c r="G66" s="27">
        <f t="shared" si="1"/>
        <v>26.041494984808754</v>
      </c>
      <c r="H66" s="28">
        <f t="shared" si="2"/>
        <v>3639.7999999999997</v>
      </c>
      <c r="J66" s="38"/>
    </row>
    <row r="67" spans="1:10" ht="12.75" customHeight="1" x14ac:dyDescent="0.25">
      <c r="A67" s="22" t="s">
        <v>180</v>
      </c>
      <c r="B67" s="17" t="s">
        <v>23</v>
      </c>
      <c r="C67" s="18">
        <v>29549087.82</v>
      </c>
      <c r="D67" s="18">
        <v>43864389</v>
      </c>
      <c r="E67" s="18">
        <v>40230900.619999997</v>
      </c>
      <c r="F67" s="19">
        <f t="shared" si="0"/>
        <v>136.14938256324149</v>
      </c>
      <c r="G67" s="19">
        <f t="shared" si="1"/>
        <v>91.716541680313838</v>
      </c>
      <c r="H67" s="20">
        <f t="shared" si="2"/>
        <v>10681812.799999997</v>
      </c>
      <c r="J67" s="38"/>
    </row>
    <row r="68" spans="1:10" ht="12.75" customHeight="1" x14ac:dyDescent="0.25">
      <c r="A68" s="24" t="s">
        <v>159</v>
      </c>
      <c r="B68" s="25" t="s">
        <v>3</v>
      </c>
      <c r="C68" s="26">
        <v>29547613.73</v>
      </c>
      <c r="D68" s="26">
        <v>43835846</v>
      </c>
      <c r="E68" s="26">
        <v>40230900.619999997</v>
      </c>
      <c r="F68" s="27">
        <f t="shared" si="0"/>
        <v>136.15617486955688</v>
      </c>
      <c r="G68" s="27">
        <f t="shared" si="1"/>
        <v>91.77626141856598</v>
      </c>
      <c r="H68" s="28">
        <f t="shared" si="2"/>
        <v>10683286.889999997</v>
      </c>
      <c r="J68" s="38"/>
    </row>
    <row r="69" spans="1:10" ht="12.75" customHeight="1" x14ac:dyDescent="0.25">
      <c r="A69" s="24" t="s">
        <v>160</v>
      </c>
      <c r="B69" s="25" t="s">
        <v>4</v>
      </c>
      <c r="C69" s="26">
        <v>1474.09</v>
      </c>
      <c r="D69" s="26">
        <v>28543</v>
      </c>
      <c r="E69" s="26"/>
      <c r="F69" s="27">
        <f t="shared" si="0"/>
        <v>0</v>
      </c>
      <c r="G69" s="27">
        <f t="shared" si="1"/>
        <v>0</v>
      </c>
      <c r="H69" s="28">
        <f t="shared" si="2"/>
        <v>-1474.09</v>
      </c>
      <c r="J69" s="38"/>
    </row>
    <row r="70" spans="1:10" ht="12.75" customHeight="1" x14ac:dyDescent="0.25">
      <c r="A70" s="22" t="s">
        <v>181</v>
      </c>
      <c r="B70" s="17" t="s">
        <v>24</v>
      </c>
      <c r="C70" s="18">
        <v>2438077.48</v>
      </c>
      <c r="D70" s="18">
        <v>3736328</v>
      </c>
      <c r="E70" s="18">
        <v>3600087.57</v>
      </c>
      <c r="F70" s="19">
        <f t="shared" si="0"/>
        <v>147.66091724041516</v>
      </c>
      <c r="G70" s="19">
        <f t="shared" si="1"/>
        <v>96.353627679368614</v>
      </c>
      <c r="H70" s="20">
        <f t="shared" si="2"/>
        <v>1162010.0899999999</v>
      </c>
      <c r="J70" s="38"/>
    </row>
    <row r="71" spans="1:10" ht="12.75" customHeight="1" x14ac:dyDescent="0.25">
      <c r="A71" s="24" t="s">
        <v>159</v>
      </c>
      <c r="B71" s="25" t="s">
        <v>3</v>
      </c>
      <c r="C71" s="26">
        <v>2437848</v>
      </c>
      <c r="D71" s="26">
        <v>3722722</v>
      </c>
      <c r="E71" s="26">
        <v>3600016.5</v>
      </c>
      <c r="F71" s="27">
        <f t="shared" si="0"/>
        <v>147.6719016115853</v>
      </c>
      <c r="G71" s="27">
        <f t="shared" si="1"/>
        <v>96.703876894379974</v>
      </c>
      <c r="H71" s="28">
        <f t="shared" si="2"/>
        <v>1162168.5</v>
      </c>
      <c r="J71" s="38"/>
    </row>
    <row r="72" spans="1:10" ht="12.75" customHeight="1" x14ac:dyDescent="0.25">
      <c r="A72" s="24" t="s">
        <v>160</v>
      </c>
      <c r="B72" s="25" t="s">
        <v>4</v>
      </c>
      <c r="C72" s="26">
        <v>229.48</v>
      </c>
      <c r="D72" s="26">
        <v>13606</v>
      </c>
      <c r="E72" s="26">
        <v>71.069999999999993</v>
      </c>
      <c r="F72" s="27">
        <f t="shared" ref="F72:F120" si="15">IF(C72=0,"x",E72/C72*100)</f>
        <v>30.970019173784209</v>
      </c>
      <c r="G72" s="27">
        <f t="shared" ref="G72:G120" si="16">IF(D72=0,"x",E72/D72*100)</f>
        <v>0.52234308393355866</v>
      </c>
      <c r="H72" s="28">
        <f t="shared" si="2"/>
        <v>-158.41</v>
      </c>
      <c r="J72" s="38"/>
    </row>
    <row r="73" spans="1:10" ht="12.75" customHeight="1" x14ac:dyDescent="0.25">
      <c r="A73" s="22" t="s">
        <v>182</v>
      </c>
      <c r="B73" s="17" t="s">
        <v>25</v>
      </c>
      <c r="C73" s="18">
        <v>148867.57</v>
      </c>
      <c r="D73" s="18">
        <v>318675</v>
      </c>
      <c r="E73" s="18">
        <v>159087.47</v>
      </c>
      <c r="F73" s="19">
        <f t="shared" si="15"/>
        <v>106.86509492967473</v>
      </c>
      <c r="G73" s="19">
        <f t="shared" si="16"/>
        <v>49.921540754687378</v>
      </c>
      <c r="H73" s="20">
        <f t="shared" ref="H73:H123" si="17">+E73-C73</f>
        <v>10219.899999999994</v>
      </c>
      <c r="J73" s="38"/>
    </row>
    <row r="74" spans="1:10" ht="12.75" customHeight="1" x14ac:dyDescent="0.25">
      <c r="A74" s="24" t="s">
        <v>159</v>
      </c>
      <c r="B74" s="25" t="s">
        <v>3</v>
      </c>
      <c r="C74" s="26">
        <v>147401.49</v>
      </c>
      <c r="D74" s="26">
        <v>314227</v>
      </c>
      <c r="E74" s="26">
        <v>158237.47</v>
      </c>
      <c r="F74" s="27">
        <f t="shared" si="15"/>
        <v>107.35133681484497</v>
      </c>
      <c r="G74" s="27">
        <f t="shared" si="16"/>
        <v>50.357693641857637</v>
      </c>
      <c r="H74" s="28">
        <f t="shared" si="17"/>
        <v>10835.98000000001</v>
      </c>
      <c r="J74" s="38"/>
    </row>
    <row r="75" spans="1:10" ht="12.75" customHeight="1" x14ac:dyDescent="0.25">
      <c r="A75" s="24" t="s">
        <v>160</v>
      </c>
      <c r="B75" s="25" t="s">
        <v>4</v>
      </c>
      <c r="C75" s="26">
        <v>1466.08</v>
      </c>
      <c r="D75" s="26">
        <v>4448</v>
      </c>
      <c r="E75" s="26">
        <v>850</v>
      </c>
      <c r="F75" s="27">
        <f t="shared" si="15"/>
        <v>57.97773654916513</v>
      </c>
      <c r="G75" s="27">
        <f t="shared" si="16"/>
        <v>19.109712230215827</v>
      </c>
      <c r="H75" s="28">
        <f t="shared" si="17"/>
        <v>-616.07999999999993</v>
      </c>
      <c r="J75" s="38"/>
    </row>
    <row r="76" spans="1:10" ht="12.75" customHeight="1" x14ac:dyDescent="0.25">
      <c r="A76" s="16" t="s">
        <v>183</v>
      </c>
      <c r="B76" s="17" t="s">
        <v>26</v>
      </c>
      <c r="C76" s="18">
        <v>1947165804.8099999</v>
      </c>
      <c r="D76" s="18">
        <v>2647063058</v>
      </c>
      <c r="E76" s="18">
        <v>1944952878.5799999</v>
      </c>
      <c r="F76" s="19">
        <f t="shared" si="15"/>
        <v>99.886351422948493</v>
      </c>
      <c r="G76" s="19">
        <f t="shared" si="16"/>
        <v>73.475880096695448</v>
      </c>
      <c r="H76" s="20">
        <f t="shared" si="17"/>
        <v>-2212926.2300000191</v>
      </c>
      <c r="J76" s="38"/>
    </row>
    <row r="77" spans="1:10" ht="12.75" customHeight="1" x14ac:dyDescent="0.25">
      <c r="A77" s="22" t="s">
        <v>184</v>
      </c>
      <c r="B77" s="17" t="s">
        <v>27</v>
      </c>
      <c r="C77" s="18">
        <v>19008656.43</v>
      </c>
      <c r="D77" s="18">
        <v>41682407</v>
      </c>
      <c r="E77" s="18">
        <v>21172973</v>
      </c>
      <c r="F77" s="19">
        <f t="shared" si="15"/>
        <v>111.3859523842212</v>
      </c>
      <c r="G77" s="19">
        <f t="shared" si="16"/>
        <v>50.795946117027256</v>
      </c>
      <c r="H77" s="20">
        <f t="shared" si="17"/>
        <v>2164316.5700000003</v>
      </c>
      <c r="J77" s="38"/>
    </row>
    <row r="78" spans="1:10" ht="12.75" customHeight="1" x14ac:dyDescent="0.25">
      <c r="A78" s="24" t="s">
        <v>159</v>
      </c>
      <c r="B78" s="25" t="s">
        <v>3</v>
      </c>
      <c r="C78" s="26">
        <v>17726709.989999998</v>
      </c>
      <c r="D78" s="26">
        <v>33468523</v>
      </c>
      <c r="E78" s="26">
        <v>20099494.09</v>
      </c>
      <c r="F78" s="27">
        <f t="shared" si="15"/>
        <v>113.38536085567226</v>
      </c>
      <c r="G78" s="27">
        <f t="shared" si="16"/>
        <v>60.054918139052624</v>
      </c>
      <c r="H78" s="28">
        <f t="shared" si="17"/>
        <v>2372784.1000000015</v>
      </c>
      <c r="J78" s="38"/>
    </row>
    <row r="79" spans="1:10" ht="12.75" customHeight="1" x14ac:dyDescent="0.25">
      <c r="A79" s="24" t="s">
        <v>160</v>
      </c>
      <c r="B79" s="25" t="s">
        <v>312</v>
      </c>
      <c r="C79" s="26">
        <v>1281946.44</v>
      </c>
      <c r="D79" s="26">
        <v>8213884</v>
      </c>
      <c r="E79" s="26">
        <v>1073478.9099999999</v>
      </c>
      <c r="F79" s="27">
        <f t="shared" si="15"/>
        <v>83.738202822264554</v>
      </c>
      <c r="G79" s="27">
        <f t="shared" si="16"/>
        <v>13.069078039086016</v>
      </c>
      <c r="H79" s="28">
        <f t="shared" si="17"/>
        <v>-208467.53000000003</v>
      </c>
      <c r="J79" s="38"/>
    </row>
    <row r="80" spans="1:10" ht="12.75" customHeight="1" x14ac:dyDescent="0.25">
      <c r="A80" s="22" t="s">
        <v>185</v>
      </c>
      <c r="B80" s="17" t="s">
        <v>28</v>
      </c>
      <c r="C80" s="18">
        <v>1749159166.71</v>
      </c>
      <c r="D80" s="18">
        <v>2305041519</v>
      </c>
      <c r="E80" s="18">
        <v>1721482626.0799999</v>
      </c>
      <c r="F80" s="19">
        <f t="shared" si="15"/>
        <v>98.417723146255625</v>
      </c>
      <c r="G80" s="19">
        <f t="shared" si="16"/>
        <v>74.683367387969383</v>
      </c>
      <c r="H80" s="20">
        <f t="shared" si="17"/>
        <v>-27676540.630000114</v>
      </c>
      <c r="J80" s="38"/>
    </row>
    <row r="81" spans="1:10" ht="12.75" customHeight="1" x14ac:dyDescent="0.25">
      <c r="A81" s="24" t="s">
        <v>159</v>
      </c>
      <c r="B81" s="25" t="s">
        <v>3</v>
      </c>
      <c r="C81" s="26">
        <v>1749159166.71</v>
      </c>
      <c r="D81" s="26">
        <v>2270497856</v>
      </c>
      <c r="E81" s="26">
        <v>1721482626.0799999</v>
      </c>
      <c r="F81" s="27">
        <f t="shared" si="15"/>
        <v>98.417723146255625</v>
      </c>
      <c r="G81" s="27">
        <f t="shared" si="16"/>
        <v>75.819610290792539</v>
      </c>
      <c r="H81" s="28">
        <f t="shared" si="17"/>
        <v>-27676540.630000114</v>
      </c>
      <c r="J81" s="38"/>
    </row>
    <row r="82" spans="1:10" ht="12.75" customHeight="1" x14ac:dyDescent="0.25">
      <c r="A82" s="24" t="s">
        <v>160</v>
      </c>
      <c r="B82" s="25" t="s">
        <v>312</v>
      </c>
      <c r="C82" s="26"/>
      <c r="D82" s="26">
        <v>34543663</v>
      </c>
      <c r="E82" s="26"/>
      <c r="F82" s="27" t="str">
        <f t="shared" ref="F82" si="18">IF(C82=0,"x",E82/C82*100)</f>
        <v>x</v>
      </c>
      <c r="G82" s="27">
        <f t="shared" ref="G82" si="19">IF(D82=0,"x",E82/D82*100)</f>
        <v>0</v>
      </c>
      <c r="H82" s="28">
        <f t="shared" ref="H82" si="20">+E82-C82</f>
        <v>0</v>
      </c>
      <c r="J82" s="38"/>
    </row>
    <row r="83" spans="1:10" ht="12.75" customHeight="1" x14ac:dyDescent="0.25">
      <c r="A83" s="22" t="s">
        <v>186</v>
      </c>
      <c r="B83" s="17" t="s">
        <v>29</v>
      </c>
      <c r="C83" s="18">
        <v>67733927.870000005</v>
      </c>
      <c r="D83" s="18">
        <v>105891930</v>
      </c>
      <c r="E83" s="18">
        <v>71574828.269999996</v>
      </c>
      <c r="F83" s="19">
        <f t="shared" si="15"/>
        <v>105.67057089524134</v>
      </c>
      <c r="G83" s="19">
        <f t="shared" si="16"/>
        <v>67.592335194948276</v>
      </c>
      <c r="H83" s="20">
        <f t="shared" si="17"/>
        <v>3840900.3999999911</v>
      </c>
      <c r="J83" s="38"/>
    </row>
    <row r="84" spans="1:10" ht="12.75" customHeight="1" x14ac:dyDescent="0.25">
      <c r="A84" s="24" t="s">
        <v>159</v>
      </c>
      <c r="B84" s="25" t="s">
        <v>3</v>
      </c>
      <c r="C84" s="26">
        <v>66070473.689999998</v>
      </c>
      <c r="D84" s="26">
        <v>94377365</v>
      </c>
      <c r="E84" s="26">
        <v>69158455.019999996</v>
      </c>
      <c r="F84" s="27">
        <f t="shared" si="15"/>
        <v>104.67376901895496</v>
      </c>
      <c r="G84" s="27">
        <f t="shared" si="16"/>
        <v>73.278645806650772</v>
      </c>
      <c r="H84" s="28">
        <f t="shared" si="17"/>
        <v>3087981.3299999982</v>
      </c>
      <c r="J84" s="38"/>
    </row>
    <row r="85" spans="1:10" ht="12.75" customHeight="1" x14ac:dyDescent="0.25">
      <c r="A85" s="24" t="s">
        <v>160</v>
      </c>
      <c r="B85" s="25" t="s">
        <v>312</v>
      </c>
      <c r="C85" s="26">
        <v>1663454.18</v>
      </c>
      <c r="D85" s="26">
        <v>11514565</v>
      </c>
      <c r="E85" s="26">
        <v>2416373.25</v>
      </c>
      <c r="F85" s="27">
        <f t="shared" si="15"/>
        <v>145.26238708901496</v>
      </c>
      <c r="G85" s="27">
        <f t="shared" si="16"/>
        <v>20.985362886049103</v>
      </c>
      <c r="H85" s="28">
        <f t="shared" si="17"/>
        <v>752919.07000000007</v>
      </c>
      <c r="J85" s="38"/>
    </row>
    <row r="86" spans="1:10" ht="12.75" customHeight="1" x14ac:dyDescent="0.25">
      <c r="A86" s="22" t="s">
        <v>187</v>
      </c>
      <c r="B86" s="17" t="s">
        <v>30</v>
      </c>
      <c r="C86" s="18">
        <v>108554464.83</v>
      </c>
      <c r="D86" s="18">
        <v>189754240</v>
      </c>
      <c r="E86" s="18">
        <v>127319357.83</v>
      </c>
      <c r="F86" s="19">
        <f t="shared" si="15"/>
        <v>117.28615495400069</v>
      </c>
      <c r="G86" s="19">
        <f t="shared" si="16"/>
        <v>67.09697650497823</v>
      </c>
      <c r="H86" s="20">
        <f t="shared" si="17"/>
        <v>18764893</v>
      </c>
      <c r="J86" s="38"/>
    </row>
    <row r="87" spans="1:10" ht="12.75" customHeight="1" x14ac:dyDescent="0.25">
      <c r="A87" s="24" t="s">
        <v>159</v>
      </c>
      <c r="B87" s="25" t="s">
        <v>3</v>
      </c>
      <c r="C87" s="26">
        <v>102165633.48</v>
      </c>
      <c r="D87" s="26">
        <v>150953481</v>
      </c>
      <c r="E87" s="26">
        <v>113416586.81</v>
      </c>
      <c r="F87" s="27">
        <f t="shared" si="15"/>
        <v>111.01246372852228</v>
      </c>
      <c r="G87" s="27">
        <f t="shared" si="16"/>
        <v>75.133468972471064</v>
      </c>
      <c r="H87" s="28">
        <f t="shared" si="17"/>
        <v>11250953.329999998</v>
      </c>
      <c r="J87" s="38"/>
    </row>
    <row r="88" spans="1:10" ht="12.75" customHeight="1" x14ac:dyDescent="0.25">
      <c r="A88" s="24" t="s">
        <v>160</v>
      </c>
      <c r="B88" s="25" t="s">
        <v>312</v>
      </c>
      <c r="C88" s="26">
        <v>6388831.3499999996</v>
      </c>
      <c r="D88" s="26">
        <v>38800759</v>
      </c>
      <c r="E88" s="26">
        <v>13902771.02</v>
      </c>
      <c r="F88" s="27">
        <f t="shared" si="15"/>
        <v>217.61054969779411</v>
      </c>
      <c r="G88" s="27">
        <f t="shared" si="16"/>
        <v>35.831183147731721</v>
      </c>
      <c r="H88" s="28">
        <f t="shared" si="17"/>
        <v>7513939.6699999999</v>
      </c>
      <c r="J88" s="38"/>
    </row>
    <row r="89" spans="1:10" ht="12.75" customHeight="1" x14ac:dyDescent="0.25">
      <c r="A89" s="22" t="s">
        <v>188</v>
      </c>
      <c r="B89" s="17" t="s">
        <v>372</v>
      </c>
      <c r="C89" s="18">
        <v>2672490.5099999998</v>
      </c>
      <c r="D89" s="18">
        <v>4626601</v>
      </c>
      <c r="E89" s="18">
        <v>3365885.79</v>
      </c>
      <c r="F89" s="19">
        <f t="shared" si="15"/>
        <v>125.94565920460464</v>
      </c>
      <c r="G89" s="19">
        <f t="shared" si="16"/>
        <v>72.750725424561153</v>
      </c>
      <c r="H89" s="20">
        <f t="shared" si="17"/>
        <v>693395.28000000026</v>
      </c>
      <c r="J89" s="38"/>
    </row>
    <row r="90" spans="1:10" ht="12.75" customHeight="1" x14ac:dyDescent="0.25">
      <c r="A90" s="24" t="s">
        <v>159</v>
      </c>
      <c r="B90" s="25" t="s">
        <v>3</v>
      </c>
      <c r="C90" s="26">
        <v>2636066.5099999998</v>
      </c>
      <c r="D90" s="26">
        <v>4519370</v>
      </c>
      <c r="E90" s="26">
        <v>3317516.94</v>
      </c>
      <c r="F90" s="27">
        <f t="shared" si="15"/>
        <v>125.85103325029534</v>
      </c>
      <c r="G90" s="27">
        <f t="shared" si="16"/>
        <v>73.406623932096721</v>
      </c>
      <c r="H90" s="28">
        <f t="shared" si="17"/>
        <v>681450.43000000017</v>
      </c>
      <c r="J90" s="38"/>
    </row>
    <row r="91" spans="1:10" ht="12.75" customHeight="1" x14ac:dyDescent="0.25">
      <c r="A91" s="24" t="s">
        <v>160</v>
      </c>
      <c r="B91" s="25" t="s">
        <v>312</v>
      </c>
      <c r="C91" s="26">
        <v>36424</v>
      </c>
      <c r="D91" s="26">
        <v>107231</v>
      </c>
      <c r="E91" s="26">
        <v>48368.85</v>
      </c>
      <c r="F91" s="27">
        <f t="shared" si="15"/>
        <v>132.7938996266198</v>
      </c>
      <c r="G91" s="27">
        <f t="shared" si="16"/>
        <v>45.107151849744945</v>
      </c>
      <c r="H91" s="28">
        <f t="shared" si="17"/>
        <v>11944.849999999999</v>
      </c>
      <c r="J91" s="38"/>
    </row>
    <row r="92" spans="1:10" ht="12.75" customHeight="1" x14ac:dyDescent="0.25">
      <c r="A92" s="22" t="s">
        <v>309</v>
      </c>
      <c r="B92" s="17" t="s">
        <v>31</v>
      </c>
      <c r="C92" s="18">
        <v>37098.46</v>
      </c>
      <c r="D92" s="18">
        <v>66361</v>
      </c>
      <c r="E92" s="18">
        <v>37207.61</v>
      </c>
      <c r="F92" s="19">
        <f t="shared" si="15"/>
        <v>100.29421706453583</v>
      </c>
      <c r="G92" s="19">
        <f t="shared" si="16"/>
        <v>56.068489022166631</v>
      </c>
      <c r="H92" s="20">
        <f t="shared" si="17"/>
        <v>109.15000000000146</v>
      </c>
      <c r="J92" s="38"/>
    </row>
    <row r="93" spans="1:10" ht="12.75" customHeight="1" x14ac:dyDescent="0.25">
      <c r="A93" s="24" t="s">
        <v>159</v>
      </c>
      <c r="B93" s="25" t="s">
        <v>3</v>
      </c>
      <c r="C93" s="26">
        <v>37098.46</v>
      </c>
      <c r="D93" s="26">
        <v>66361</v>
      </c>
      <c r="E93" s="26">
        <v>37207.61</v>
      </c>
      <c r="F93" s="27">
        <f t="shared" si="15"/>
        <v>100.29421706453583</v>
      </c>
      <c r="G93" s="27">
        <f t="shared" si="16"/>
        <v>56.068489022166631</v>
      </c>
      <c r="H93" s="28">
        <f t="shared" si="17"/>
        <v>109.15000000000146</v>
      </c>
      <c r="J93" s="38"/>
    </row>
    <row r="94" spans="1:10" ht="12.75" customHeight="1" x14ac:dyDescent="0.25">
      <c r="A94" s="16" t="s">
        <v>189</v>
      </c>
      <c r="B94" s="17" t="s">
        <v>32</v>
      </c>
      <c r="C94" s="18">
        <v>36228882.890000001</v>
      </c>
      <c r="D94" s="18">
        <v>56193151</v>
      </c>
      <c r="E94" s="18">
        <v>40315170.079999998</v>
      </c>
      <c r="F94" s="19">
        <f t="shared" si="15"/>
        <v>111.27908691638933</v>
      </c>
      <c r="G94" s="19">
        <f t="shared" si="16"/>
        <v>71.743921389992877</v>
      </c>
      <c r="H94" s="20">
        <f t="shared" si="17"/>
        <v>4086287.1899999976</v>
      </c>
      <c r="J94" s="38"/>
    </row>
    <row r="95" spans="1:10" ht="12.75" customHeight="1" x14ac:dyDescent="0.25">
      <c r="A95" s="16" t="s">
        <v>190</v>
      </c>
      <c r="B95" s="17" t="s">
        <v>33</v>
      </c>
      <c r="C95" s="18">
        <v>697738.54</v>
      </c>
      <c r="D95" s="18">
        <v>2006331</v>
      </c>
      <c r="E95" s="18">
        <v>782023.79</v>
      </c>
      <c r="F95" s="19">
        <f t="shared" si="15"/>
        <v>112.07977561336943</v>
      </c>
      <c r="G95" s="19">
        <f t="shared" si="16"/>
        <v>38.977805257457518</v>
      </c>
      <c r="H95" s="20">
        <f t="shared" si="17"/>
        <v>84285.25</v>
      </c>
      <c r="J95" s="38"/>
    </row>
    <row r="96" spans="1:10" ht="12.75" customHeight="1" x14ac:dyDescent="0.25">
      <c r="A96" s="22" t="s">
        <v>191</v>
      </c>
      <c r="B96" s="17" t="s">
        <v>373</v>
      </c>
      <c r="C96" s="18">
        <v>697738.54</v>
      </c>
      <c r="D96" s="18">
        <v>2006331</v>
      </c>
      <c r="E96" s="18">
        <v>782023.79</v>
      </c>
      <c r="F96" s="19">
        <f t="shared" si="15"/>
        <v>112.07977561336943</v>
      </c>
      <c r="G96" s="19">
        <f t="shared" si="16"/>
        <v>38.977805257457518</v>
      </c>
      <c r="H96" s="20">
        <f t="shared" si="17"/>
        <v>84285.25</v>
      </c>
      <c r="J96" s="38"/>
    </row>
    <row r="97" spans="1:10" ht="12.75" customHeight="1" x14ac:dyDescent="0.25">
      <c r="A97" s="24" t="s">
        <v>159</v>
      </c>
      <c r="B97" s="25" t="s">
        <v>3</v>
      </c>
      <c r="C97" s="26">
        <v>695064.68</v>
      </c>
      <c r="D97" s="26">
        <v>1961536</v>
      </c>
      <c r="E97" s="26">
        <v>767253.45</v>
      </c>
      <c r="F97" s="27">
        <f t="shared" si="15"/>
        <v>110.38590681949194</v>
      </c>
      <c r="G97" s="27">
        <f t="shared" si="16"/>
        <v>39.114930850109296</v>
      </c>
      <c r="H97" s="28">
        <f t="shared" si="17"/>
        <v>72188.769999999902</v>
      </c>
      <c r="J97" s="38"/>
    </row>
    <row r="98" spans="1:10" ht="12.75" customHeight="1" x14ac:dyDescent="0.25">
      <c r="A98" s="24" t="s">
        <v>160</v>
      </c>
      <c r="B98" s="25" t="s">
        <v>312</v>
      </c>
      <c r="C98" s="26">
        <v>2673.86</v>
      </c>
      <c r="D98" s="26">
        <v>44795</v>
      </c>
      <c r="E98" s="26">
        <v>14770.34</v>
      </c>
      <c r="F98" s="27">
        <f t="shared" si="15"/>
        <v>552.39765731938087</v>
      </c>
      <c r="G98" s="27">
        <f t="shared" si="16"/>
        <v>32.973188971983483</v>
      </c>
      <c r="H98" s="28">
        <f t="shared" si="17"/>
        <v>12096.48</v>
      </c>
      <c r="J98" s="38"/>
    </row>
    <row r="99" spans="1:10" ht="12.75" customHeight="1" x14ac:dyDescent="0.25">
      <c r="A99" s="16" t="s">
        <v>192</v>
      </c>
      <c r="B99" s="17" t="s">
        <v>34</v>
      </c>
      <c r="C99" s="18">
        <v>654667375.46000004</v>
      </c>
      <c r="D99" s="18">
        <v>1050154138</v>
      </c>
      <c r="E99" s="18">
        <v>711308200.40999997</v>
      </c>
      <c r="F99" s="19">
        <f t="shared" si="15"/>
        <v>108.65184780442152</v>
      </c>
      <c r="G99" s="19">
        <f t="shared" si="16"/>
        <v>67.733694956882601</v>
      </c>
      <c r="H99" s="20">
        <f t="shared" si="17"/>
        <v>56640824.949999928</v>
      </c>
      <c r="J99" s="38"/>
    </row>
    <row r="100" spans="1:10" ht="12.75" customHeight="1" x14ac:dyDescent="0.25">
      <c r="A100" s="22" t="s">
        <v>193</v>
      </c>
      <c r="B100" s="17" t="s">
        <v>35</v>
      </c>
      <c r="C100" s="18">
        <v>654667375.46000004</v>
      </c>
      <c r="D100" s="18">
        <v>1047105162</v>
      </c>
      <c r="E100" s="18">
        <v>711279099.32000005</v>
      </c>
      <c r="F100" s="19">
        <f t="shared" si="15"/>
        <v>108.64740263255396</v>
      </c>
      <c r="G100" s="19">
        <f t="shared" si="16"/>
        <v>67.928143717813143</v>
      </c>
      <c r="H100" s="20">
        <f t="shared" si="17"/>
        <v>56611723.860000014</v>
      </c>
      <c r="J100" s="38"/>
    </row>
    <row r="101" spans="1:10" ht="12.75" customHeight="1" x14ac:dyDescent="0.25">
      <c r="A101" s="24" t="s">
        <v>159</v>
      </c>
      <c r="B101" s="25" t="s">
        <v>3</v>
      </c>
      <c r="C101" s="26">
        <v>452513169.06999999</v>
      </c>
      <c r="D101" s="26">
        <v>656398743</v>
      </c>
      <c r="E101" s="26">
        <v>499139056.16000003</v>
      </c>
      <c r="F101" s="27">
        <f t="shared" si="15"/>
        <v>110.30376357572645</v>
      </c>
      <c r="G101" s="27">
        <f t="shared" si="16"/>
        <v>76.04204936145041</v>
      </c>
      <c r="H101" s="28">
        <f t="shared" si="17"/>
        <v>46625887.090000033</v>
      </c>
      <c r="J101" s="38"/>
    </row>
    <row r="102" spans="1:10" ht="12.75" customHeight="1" x14ac:dyDescent="0.25">
      <c r="A102" s="24" t="s">
        <v>160</v>
      </c>
      <c r="B102" s="25" t="s">
        <v>312</v>
      </c>
      <c r="C102" s="26">
        <v>202154206.38999999</v>
      </c>
      <c r="D102" s="26">
        <v>390706419</v>
      </c>
      <c r="E102" s="26">
        <v>212140043.16</v>
      </c>
      <c r="F102" s="27">
        <f t="shared" si="15"/>
        <v>104.93971258294528</v>
      </c>
      <c r="G102" s="27">
        <f t="shared" si="16"/>
        <v>54.296533879060739</v>
      </c>
      <c r="H102" s="28">
        <f t="shared" si="17"/>
        <v>9985836.7700000107</v>
      </c>
      <c r="J102" s="38"/>
    </row>
    <row r="103" spans="1:10" ht="12.75" customHeight="1" x14ac:dyDescent="0.25">
      <c r="A103" s="22" t="s">
        <v>433</v>
      </c>
      <c r="B103" s="17" t="s">
        <v>434</v>
      </c>
      <c r="C103" s="18"/>
      <c r="D103" s="18">
        <v>3048976</v>
      </c>
      <c r="E103" s="18">
        <v>29101.09</v>
      </c>
      <c r="F103" s="19" t="str">
        <f t="shared" ref="F103:F107" si="21">IF(C103=0,"x",E103/C103*100)</f>
        <v>x</v>
      </c>
      <c r="G103" s="19">
        <f t="shared" ref="G103:G107" si="22">IF(D103=0,"x",E103/D103*100)</f>
        <v>0.95445454473895508</v>
      </c>
      <c r="H103" s="20">
        <f t="shared" ref="H103:H107" si="23">+E103-C103</f>
        <v>29101.09</v>
      </c>
      <c r="J103" s="38"/>
    </row>
    <row r="104" spans="1:10" ht="12.75" customHeight="1" x14ac:dyDescent="0.25">
      <c r="A104" s="24" t="s">
        <v>159</v>
      </c>
      <c r="B104" s="25" t="s">
        <v>3</v>
      </c>
      <c r="C104" s="26"/>
      <c r="D104" s="26">
        <v>2969343</v>
      </c>
      <c r="E104" s="26">
        <v>29101.09</v>
      </c>
      <c r="F104" s="27" t="str">
        <f t="shared" si="21"/>
        <v>x</v>
      </c>
      <c r="G104" s="27">
        <f t="shared" si="22"/>
        <v>0.98005147940133563</v>
      </c>
      <c r="H104" s="28">
        <f t="shared" si="23"/>
        <v>29101.09</v>
      </c>
      <c r="J104" s="38"/>
    </row>
    <row r="105" spans="1:10" ht="12.75" customHeight="1" x14ac:dyDescent="0.25">
      <c r="A105" s="24" t="s">
        <v>160</v>
      </c>
      <c r="B105" s="25" t="s">
        <v>312</v>
      </c>
      <c r="C105" s="26"/>
      <c r="D105" s="26">
        <v>79633</v>
      </c>
      <c r="E105" s="26"/>
      <c r="F105" s="27" t="str">
        <f t="shared" si="21"/>
        <v>x</v>
      </c>
      <c r="G105" s="27">
        <f t="shared" si="22"/>
        <v>0</v>
      </c>
      <c r="H105" s="28">
        <f t="shared" si="23"/>
        <v>0</v>
      </c>
      <c r="J105" s="38"/>
    </row>
    <row r="106" spans="1:10" ht="12.75" customHeight="1" x14ac:dyDescent="0.25">
      <c r="A106" s="16" t="s">
        <v>194</v>
      </c>
      <c r="B106" s="17" t="s">
        <v>374</v>
      </c>
      <c r="C106" s="18">
        <v>12965813.34</v>
      </c>
      <c r="D106" s="18">
        <v>24328873</v>
      </c>
      <c r="E106" s="18">
        <v>17399280.41</v>
      </c>
      <c r="F106" s="27">
        <f t="shared" si="21"/>
        <v>134.19351300024192</v>
      </c>
      <c r="G106" s="27">
        <f t="shared" si="22"/>
        <v>71.5170012601899</v>
      </c>
      <c r="H106" s="28">
        <f t="shared" si="23"/>
        <v>4433467.07</v>
      </c>
      <c r="J106" s="38"/>
    </row>
    <row r="107" spans="1:10" ht="12.75" customHeight="1" x14ac:dyDescent="0.25">
      <c r="A107" s="22" t="s">
        <v>195</v>
      </c>
      <c r="B107" s="17" t="s">
        <v>375</v>
      </c>
      <c r="C107" s="18">
        <v>11927204.369999999</v>
      </c>
      <c r="D107" s="18">
        <v>23032908</v>
      </c>
      <c r="E107" s="18">
        <v>16414903.539999999</v>
      </c>
      <c r="F107" s="27">
        <f t="shared" si="21"/>
        <v>137.62574221741119</v>
      </c>
      <c r="G107" s="27">
        <f t="shared" si="22"/>
        <v>71.267177987251969</v>
      </c>
      <c r="H107" s="28">
        <f t="shared" si="23"/>
        <v>4487699.17</v>
      </c>
      <c r="J107" s="38"/>
    </row>
    <row r="108" spans="1:10" ht="12.75" customHeight="1" x14ac:dyDescent="0.25">
      <c r="A108" s="24" t="s">
        <v>159</v>
      </c>
      <c r="B108" s="25" t="s">
        <v>3</v>
      </c>
      <c r="C108" s="26">
        <v>11904743.59</v>
      </c>
      <c r="D108" s="26">
        <v>22913549</v>
      </c>
      <c r="E108" s="26">
        <v>16390975.15</v>
      </c>
      <c r="F108" s="27">
        <f t="shared" si="15"/>
        <v>137.68440307919306</v>
      </c>
      <c r="G108" s="27">
        <f t="shared" si="16"/>
        <v>71.533986943707419</v>
      </c>
      <c r="H108" s="28">
        <f t="shared" si="17"/>
        <v>4486231.5600000005</v>
      </c>
      <c r="J108" s="38"/>
    </row>
    <row r="109" spans="1:10" ht="12.75" customHeight="1" x14ac:dyDescent="0.25">
      <c r="A109" s="24" t="s">
        <v>160</v>
      </c>
      <c r="B109" s="25" t="s">
        <v>312</v>
      </c>
      <c r="C109" s="26">
        <v>22460.78</v>
      </c>
      <c r="D109" s="26">
        <v>119359</v>
      </c>
      <c r="E109" s="26">
        <v>23928.39</v>
      </c>
      <c r="F109" s="27">
        <f t="shared" si="15"/>
        <v>106.53410077477274</v>
      </c>
      <c r="G109" s="27">
        <f t="shared" si="16"/>
        <v>20.047411590244558</v>
      </c>
      <c r="H109" s="28">
        <f t="shared" si="17"/>
        <v>1467.6100000000006</v>
      </c>
      <c r="J109" s="38"/>
    </row>
    <row r="110" spans="1:10" ht="12.75" customHeight="1" x14ac:dyDescent="0.25">
      <c r="A110" s="22" t="s">
        <v>196</v>
      </c>
      <c r="B110" s="17" t="s">
        <v>36</v>
      </c>
      <c r="C110" s="18">
        <v>1038608.97</v>
      </c>
      <c r="D110" s="18">
        <v>1295965</v>
      </c>
      <c r="E110" s="18">
        <v>984376.87</v>
      </c>
      <c r="F110" s="19">
        <f t="shared" si="15"/>
        <v>94.778390947268633</v>
      </c>
      <c r="G110" s="19">
        <f t="shared" si="16"/>
        <v>75.957056710636479</v>
      </c>
      <c r="H110" s="20">
        <f t="shared" si="17"/>
        <v>-54232.099999999977</v>
      </c>
      <c r="J110" s="38"/>
    </row>
    <row r="111" spans="1:10" ht="12.75" customHeight="1" x14ac:dyDescent="0.25">
      <c r="A111" s="24" t="s">
        <v>159</v>
      </c>
      <c r="B111" s="25" t="s">
        <v>3</v>
      </c>
      <c r="C111" s="26">
        <v>1036470.12</v>
      </c>
      <c r="D111" s="26">
        <v>1260494</v>
      </c>
      <c r="E111" s="26">
        <v>980203.11</v>
      </c>
      <c r="F111" s="27">
        <f t="shared" si="15"/>
        <v>94.571284891454468</v>
      </c>
      <c r="G111" s="27">
        <f t="shared" si="16"/>
        <v>77.763409425193615</v>
      </c>
      <c r="H111" s="28">
        <f t="shared" si="17"/>
        <v>-56267.010000000009</v>
      </c>
      <c r="J111" s="38"/>
    </row>
    <row r="112" spans="1:10" ht="12.75" customHeight="1" x14ac:dyDescent="0.25">
      <c r="A112" s="24" t="s">
        <v>160</v>
      </c>
      <c r="B112" s="25" t="s">
        <v>312</v>
      </c>
      <c r="C112" s="26">
        <v>2138.85</v>
      </c>
      <c r="D112" s="26">
        <v>35471</v>
      </c>
      <c r="E112" s="26">
        <v>4173.76</v>
      </c>
      <c r="F112" s="27">
        <f t="shared" si="15"/>
        <v>195.14037917572529</v>
      </c>
      <c r="G112" s="27">
        <f t="shared" si="16"/>
        <v>11.766682642158385</v>
      </c>
      <c r="H112" s="28">
        <f t="shared" si="17"/>
        <v>2034.9100000000003</v>
      </c>
      <c r="J112" s="38"/>
    </row>
    <row r="113" spans="1:10" ht="12.75" customHeight="1" x14ac:dyDescent="0.25">
      <c r="A113" s="16" t="s">
        <v>197</v>
      </c>
      <c r="B113" s="17" t="s">
        <v>376</v>
      </c>
      <c r="C113" s="18">
        <v>4102748.81</v>
      </c>
      <c r="D113" s="18">
        <v>3612436</v>
      </c>
      <c r="E113" s="18">
        <v>3612422.27</v>
      </c>
      <c r="F113" s="19">
        <f t="shared" si="15"/>
        <v>88.048828658364769</v>
      </c>
      <c r="G113" s="19">
        <f t="shared" si="16"/>
        <v>99.999619924062316</v>
      </c>
      <c r="H113" s="20">
        <f t="shared" si="17"/>
        <v>-490326.54000000004</v>
      </c>
      <c r="J113" s="38"/>
    </row>
    <row r="114" spans="1:10" ht="12.75" customHeight="1" x14ac:dyDescent="0.25">
      <c r="A114" s="22" t="s">
        <v>198</v>
      </c>
      <c r="B114" s="17" t="s">
        <v>377</v>
      </c>
      <c r="C114" s="18">
        <v>4102748.81</v>
      </c>
      <c r="D114" s="18">
        <v>3612436</v>
      </c>
      <c r="E114" s="18">
        <v>3612422.27</v>
      </c>
      <c r="F114" s="19">
        <f t="shared" si="15"/>
        <v>88.048828658364769</v>
      </c>
      <c r="G114" s="19">
        <f t="shared" si="16"/>
        <v>99.999619924062316</v>
      </c>
      <c r="H114" s="20">
        <f t="shared" si="17"/>
        <v>-490326.54000000004</v>
      </c>
      <c r="J114" s="38"/>
    </row>
    <row r="115" spans="1:10" ht="12.75" customHeight="1" x14ac:dyDescent="0.25">
      <c r="A115" s="24" t="s">
        <v>159</v>
      </c>
      <c r="B115" s="25" t="s">
        <v>3</v>
      </c>
      <c r="C115" s="26">
        <v>4042239.81</v>
      </c>
      <c r="D115" s="26">
        <v>3605361</v>
      </c>
      <c r="E115" s="26">
        <v>3605347.57</v>
      </c>
      <c r="F115" s="27">
        <f t="shared" si="15"/>
        <v>89.191827785200104</v>
      </c>
      <c r="G115" s="27">
        <f t="shared" si="16"/>
        <v>99.999627499160269</v>
      </c>
      <c r="H115" s="28">
        <f t="shared" si="17"/>
        <v>-436892.24000000022</v>
      </c>
      <c r="J115" s="38"/>
    </row>
    <row r="116" spans="1:10" ht="12.75" customHeight="1" x14ac:dyDescent="0.25">
      <c r="A116" s="24" t="s">
        <v>160</v>
      </c>
      <c r="B116" s="25" t="s">
        <v>312</v>
      </c>
      <c r="C116" s="26">
        <v>60509</v>
      </c>
      <c r="D116" s="26">
        <v>7075</v>
      </c>
      <c r="E116" s="26">
        <v>7074.7</v>
      </c>
      <c r="F116" s="27">
        <f t="shared" si="15"/>
        <v>11.691979705498355</v>
      </c>
      <c r="G116" s="27">
        <f t="shared" si="16"/>
        <v>99.995759717314485</v>
      </c>
      <c r="H116" s="28">
        <f t="shared" si="17"/>
        <v>-53434.3</v>
      </c>
      <c r="J116" s="38"/>
    </row>
    <row r="117" spans="1:10" ht="12.75" customHeight="1" x14ac:dyDescent="0.25">
      <c r="A117" s="16" t="s">
        <v>199</v>
      </c>
      <c r="B117" s="17" t="s">
        <v>37</v>
      </c>
      <c r="C117" s="18">
        <v>15072038.51</v>
      </c>
      <c r="D117" s="18">
        <v>85506191</v>
      </c>
      <c r="E117" s="18">
        <v>29909473.600000001</v>
      </c>
      <c r="F117" s="19">
        <f t="shared" si="15"/>
        <v>198.44345262358277</v>
      </c>
      <c r="G117" s="19">
        <f t="shared" si="16"/>
        <v>34.97930763867145</v>
      </c>
      <c r="H117" s="20">
        <f t="shared" si="17"/>
        <v>14837435.090000002</v>
      </c>
      <c r="J117" s="38"/>
    </row>
    <row r="118" spans="1:10" ht="12.75" customHeight="1" x14ac:dyDescent="0.25">
      <c r="A118" s="22" t="s">
        <v>200</v>
      </c>
      <c r="B118" s="17" t="s">
        <v>38</v>
      </c>
      <c r="C118" s="18">
        <v>15072038.51</v>
      </c>
      <c r="D118" s="18">
        <v>85506191</v>
      </c>
      <c r="E118" s="18">
        <v>29909473.600000001</v>
      </c>
      <c r="F118" s="19">
        <f t="shared" si="15"/>
        <v>198.44345262358277</v>
      </c>
      <c r="G118" s="19">
        <f t="shared" si="16"/>
        <v>34.97930763867145</v>
      </c>
      <c r="H118" s="20">
        <f t="shared" si="17"/>
        <v>14837435.090000002</v>
      </c>
      <c r="J118" s="38"/>
    </row>
    <row r="119" spans="1:10" ht="12.75" customHeight="1" x14ac:dyDescent="0.25">
      <c r="A119" s="24" t="s">
        <v>159</v>
      </c>
      <c r="B119" s="25" t="s">
        <v>3</v>
      </c>
      <c r="C119" s="26">
        <v>9012901.7599999998</v>
      </c>
      <c r="D119" s="26">
        <v>41658304</v>
      </c>
      <c r="E119" s="26">
        <v>12809868.93</v>
      </c>
      <c r="F119" s="27">
        <f t="shared" si="15"/>
        <v>142.12813221654378</v>
      </c>
      <c r="G119" s="27">
        <f t="shared" si="16"/>
        <v>30.749857051309625</v>
      </c>
      <c r="H119" s="28">
        <f t="shared" si="17"/>
        <v>3796967.17</v>
      </c>
      <c r="J119" s="38"/>
    </row>
    <row r="120" spans="1:10" ht="12.75" customHeight="1" x14ac:dyDescent="0.25">
      <c r="A120" s="24" t="s">
        <v>160</v>
      </c>
      <c r="B120" s="25" t="s">
        <v>312</v>
      </c>
      <c r="C120" s="26">
        <v>6059136.75</v>
      </c>
      <c r="D120" s="26">
        <v>43847887</v>
      </c>
      <c r="E120" s="26">
        <v>17099604.670000002</v>
      </c>
      <c r="F120" s="27">
        <f t="shared" si="15"/>
        <v>282.21189544863796</v>
      </c>
      <c r="G120" s="27">
        <f t="shared" si="16"/>
        <v>38.997556872010733</v>
      </c>
      <c r="H120" s="28">
        <f t="shared" si="17"/>
        <v>11040467.920000002</v>
      </c>
      <c r="J120" s="38"/>
    </row>
    <row r="121" spans="1:10" ht="12.75" customHeight="1" x14ac:dyDescent="0.25">
      <c r="A121" s="16" t="s">
        <v>337</v>
      </c>
      <c r="B121" s="17" t="s">
        <v>338</v>
      </c>
      <c r="C121" s="18">
        <v>231995606.47</v>
      </c>
      <c r="D121" s="18">
        <v>336050095</v>
      </c>
      <c r="E121" s="18">
        <v>284942789.91000003</v>
      </c>
      <c r="F121" s="19">
        <f t="shared" ref="F121:F152" si="24">IF(C121=0,"x",E121/C121*100)</f>
        <v>122.82249403151812</v>
      </c>
      <c r="G121" s="19">
        <f t="shared" ref="G121:G152" si="25">IF(D121=0,"x",E121/D121*100)</f>
        <v>84.791759963644708</v>
      </c>
      <c r="H121" s="30">
        <f t="shared" si="17"/>
        <v>52947183.440000027</v>
      </c>
      <c r="J121" s="38"/>
    </row>
    <row r="122" spans="1:10" ht="12.75" customHeight="1" x14ac:dyDescent="0.25">
      <c r="A122" s="22" t="s">
        <v>339</v>
      </c>
      <c r="B122" s="17" t="s">
        <v>340</v>
      </c>
      <c r="C122" s="18">
        <v>231995606.47</v>
      </c>
      <c r="D122" s="18">
        <v>336050095</v>
      </c>
      <c r="E122" s="18">
        <v>284942789.91000003</v>
      </c>
      <c r="F122" s="19">
        <f t="shared" si="24"/>
        <v>122.82249403151812</v>
      </c>
      <c r="G122" s="19">
        <f t="shared" si="25"/>
        <v>84.791759963644708</v>
      </c>
      <c r="H122" s="30">
        <f t="shared" si="17"/>
        <v>52947183.440000027</v>
      </c>
      <c r="J122" s="38"/>
    </row>
    <row r="123" spans="1:10" ht="12.75" customHeight="1" x14ac:dyDescent="0.25">
      <c r="A123" s="24" t="s">
        <v>159</v>
      </c>
      <c r="B123" s="25" t="s">
        <v>3</v>
      </c>
      <c r="C123" s="26">
        <v>231983695.00999999</v>
      </c>
      <c r="D123" s="26">
        <v>336002316</v>
      </c>
      <c r="E123" s="26">
        <v>284939540.73000002</v>
      </c>
      <c r="F123" s="27">
        <f t="shared" si="24"/>
        <v>122.82739988158102</v>
      </c>
      <c r="G123" s="27">
        <f t="shared" si="25"/>
        <v>84.802850207139642</v>
      </c>
      <c r="H123" s="28">
        <f t="shared" si="17"/>
        <v>52955845.720000029</v>
      </c>
      <c r="J123" s="38"/>
    </row>
    <row r="124" spans="1:10" ht="12.75" customHeight="1" x14ac:dyDescent="0.25">
      <c r="A124" s="24" t="s">
        <v>160</v>
      </c>
      <c r="B124" s="25" t="s">
        <v>312</v>
      </c>
      <c r="C124" s="26">
        <v>11911.46</v>
      </c>
      <c r="D124" s="26">
        <v>47779</v>
      </c>
      <c r="E124" s="26">
        <v>3249.18</v>
      </c>
      <c r="F124" s="27">
        <f t="shared" ref="F124:F125" si="26">IF(C124=0,"x",E124/C124*100)</f>
        <v>27.277764438616259</v>
      </c>
      <c r="G124" s="27">
        <f t="shared" ref="G124:G125" si="27">IF(D124=0,"x",E124/D124*100)</f>
        <v>6.8004353377006641</v>
      </c>
      <c r="H124" s="28">
        <f t="shared" ref="H124:H125" si="28">+E124-C124</f>
        <v>-8662.2799999999988</v>
      </c>
      <c r="J124" s="38"/>
    </row>
    <row r="125" spans="1:10" ht="12.75" customHeight="1" x14ac:dyDescent="0.25">
      <c r="A125" s="16" t="s">
        <v>328</v>
      </c>
      <c r="B125" s="17" t="s">
        <v>329</v>
      </c>
      <c r="C125" s="18">
        <v>37995506.600000001</v>
      </c>
      <c r="D125" s="18">
        <v>52290784</v>
      </c>
      <c r="E125" s="18">
        <v>37321895.450000003</v>
      </c>
      <c r="F125" s="19">
        <f t="shared" si="26"/>
        <v>98.227129441669305</v>
      </c>
      <c r="G125" s="19">
        <f t="shared" si="27"/>
        <v>71.373753833945202</v>
      </c>
      <c r="H125" s="30">
        <f t="shared" si="28"/>
        <v>-673611.14999999851</v>
      </c>
      <c r="J125" s="38"/>
    </row>
    <row r="126" spans="1:10" ht="12.75" customHeight="1" x14ac:dyDescent="0.25">
      <c r="A126" s="22" t="s">
        <v>330</v>
      </c>
      <c r="B126" s="17" t="s">
        <v>41</v>
      </c>
      <c r="C126" s="18">
        <v>37882335.32</v>
      </c>
      <c r="D126" s="18">
        <v>50775769</v>
      </c>
      <c r="E126" s="18">
        <v>36710611.719999999</v>
      </c>
      <c r="F126" s="19">
        <f t="shared" ref="F126:F131" si="29">IF(C126=0,"x",E126/C126*100)</f>
        <v>96.906939368699923</v>
      </c>
      <c r="G126" s="19">
        <f t="shared" ref="G126:G132" si="30">IF(D126=0,"x",E126/D126*100)</f>
        <v>72.299469693900647</v>
      </c>
      <c r="H126" s="20">
        <f t="shared" ref="H126:H133" si="31">+E126-C126</f>
        <v>-1171723.6000000015</v>
      </c>
      <c r="J126" s="38"/>
    </row>
    <row r="127" spans="1:10" ht="12.75" customHeight="1" x14ac:dyDescent="0.25">
      <c r="A127" s="24" t="s">
        <v>159</v>
      </c>
      <c r="B127" s="25" t="s">
        <v>3</v>
      </c>
      <c r="C127" s="26">
        <v>37765939.25</v>
      </c>
      <c r="D127" s="26">
        <v>49534603</v>
      </c>
      <c r="E127" s="26">
        <v>36362405.460000001</v>
      </c>
      <c r="F127" s="27">
        <f t="shared" si="29"/>
        <v>96.283598878055173</v>
      </c>
      <c r="G127" s="27">
        <f t="shared" si="30"/>
        <v>73.408089008001127</v>
      </c>
      <c r="H127" s="28">
        <f t="shared" si="31"/>
        <v>-1403533.7899999991</v>
      </c>
      <c r="J127" s="38"/>
    </row>
    <row r="128" spans="1:10" ht="12.75" customHeight="1" x14ac:dyDescent="0.25">
      <c r="A128" s="24" t="s">
        <v>160</v>
      </c>
      <c r="B128" s="25" t="s">
        <v>312</v>
      </c>
      <c r="C128" s="26">
        <v>116396.07</v>
      </c>
      <c r="D128" s="26">
        <v>1241166</v>
      </c>
      <c r="E128" s="26">
        <v>348206.26</v>
      </c>
      <c r="F128" s="27">
        <f t="shared" si="29"/>
        <v>299.15637186032143</v>
      </c>
      <c r="G128" s="27">
        <f t="shared" si="30"/>
        <v>28.054769466775596</v>
      </c>
      <c r="H128" s="28">
        <f t="shared" si="31"/>
        <v>231810.19</v>
      </c>
      <c r="J128" s="38"/>
    </row>
    <row r="129" spans="1:10" ht="12.75" customHeight="1" x14ac:dyDescent="0.25">
      <c r="A129" s="22" t="s">
        <v>420</v>
      </c>
      <c r="B129" s="17" t="s">
        <v>421</v>
      </c>
      <c r="C129" s="26">
        <v>113171.28</v>
      </c>
      <c r="D129" s="26">
        <v>1515015</v>
      </c>
      <c r="E129" s="26">
        <v>611283.73</v>
      </c>
      <c r="F129" s="19">
        <f t="shared" si="29"/>
        <v>540.14033419079465</v>
      </c>
      <c r="G129" s="19">
        <f t="shared" si="30"/>
        <v>40.348361567377218</v>
      </c>
      <c r="H129" s="30">
        <f t="shared" si="31"/>
        <v>498112.44999999995</v>
      </c>
      <c r="J129" s="38"/>
    </row>
    <row r="130" spans="1:10" ht="12.75" customHeight="1" x14ac:dyDescent="0.25">
      <c r="A130" s="24" t="s">
        <v>159</v>
      </c>
      <c r="B130" s="25" t="s">
        <v>3</v>
      </c>
      <c r="C130" s="26">
        <v>113171.28</v>
      </c>
      <c r="D130" s="26">
        <v>1411565</v>
      </c>
      <c r="E130" s="26">
        <v>590913.53</v>
      </c>
      <c r="F130" s="27">
        <f t="shared" si="29"/>
        <v>522.14089122257872</v>
      </c>
      <c r="G130" s="27">
        <f t="shared" si="30"/>
        <v>41.862296812403258</v>
      </c>
      <c r="H130" s="28">
        <f t="shared" si="31"/>
        <v>477742.25</v>
      </c>
      <c r="J130" s="38"/>
    </row>
    <row r="131" spans="1:10" ht="12.75" customHeight="1" x14ac:dyDescent="0.25">
      <c r="A131" s="24" t="s">
        <v>160</v>
      </c>
      <c r="B131" s="25" t="s">
        <v>312</v>
      </c>
      <c r="C131" s="26"/>
      <c r="D131" s="26">
        <v>103450</v>
      </c>
      <c r="E131" s="26">
        <v>20370.2</v>
      </c>
      <c r="F131" s="27" t="str">
        <f t="shared" si="29"/>
        <v>x</v>
      </c>
      <c r="G131" s="27">
        <f t="shared" si="30"/>
        <v>19.690865152247465</v>
      </c>
      <c r="H131" s="28">
        <f t="shared" si="31"/>
        <v>20370.2</v>
      </c>
      <c r="J131" s="38"/>
    </row>
    <row r="132" spans="1:10" ht="12.75" customHeight="1" x14ac:dyDescent="0.25">
      <c r="A132" s="16" t="s">
        <v>201</v>
      </c>
      <c r="B132" s="17" t="s">
        <v>39</v>
      </c>
      <c r="C132" s="18">
        <v>704386113.08000004</v>
      </c>
      <c r="D132" s="18">
        <v>1051423055</v>
      </c>
      <c r="E132" s="18">
        <v>832746370.24000001</v>
      </c>
      <c r="F132" s="27">
        <f t="shared" ref="F132:F133" si="32">IF(C132=0,"x",E132/C132*100)</f>
        <v>118.22299656061244</v>
      </c>
      <c r="G132" s="27">
        <f t="shared" si="30"/>
        <v>79.201836623222988</v>
      </c>
      <c r="H132" s="28">
        <f t="shared" si="31"/>
        <v>128360257.15999997</v>
      </c>
      <c r="J132" s="38"/>
    </row>
    <row r="133" spans="1:10" ht="12.75" customHeight="1" x14ac:dyDescent="0.25">
      <c r="A133" s="22" t="s">
        <v>202</v>
      </c>
      <c r="B133" s="17" t="s">
        <v>40</v>
      </c>
      <c r="C133" s="18">
        <v>704386113.08000004</v>
      </c>
      <c r="D133" s="18">
        <v>1051423055</v>
      </c>
      <c r="E133" s="18">
        <v>832746370.24000001</v>
      </c>
      <c r="F133" s="27">
        <f t="shared" si="32"/>
        <v>118.22299656061244</v>
      </c>
      <c r="G133" s="27">
        <f t="shared" ref="G133" si="33">IF(D133=0,"x",E133/D133*100)</f>
        <v>79.201836623222988</v>
      </c>
      <c r="H133" s="28">
        <f t="shared" si="31"/>
        <v>128360257.15999997</v>
      </c>
      <c r="J133" s="38"/>
    </row>
    <row r="134" spans="1:10" ht="12.75" customHeight="1" x14ac:dyDescent="0.25">
      <c r="A134" s="24" t="s">
        <v>159</v>
      </c>
      <c r="B134" s="25" t="s">
        <v>3</v>
      </c>
      <c r="C134" s="26">
        <v>678701548.84000003</v>
      </c>
      <c r="D134" s="26">
        <v>920257711</v>
      </c>
      <c r="E134" s="26">
        <v>798748296.63999999</v>
      </c>
      <c r="F134" s="27">
        <f t="shared" si="24"/>
        <v>117.68770794838723</v>
      </c>
      <c r="G134" s="27">
        <f t="shared" si="25"/>
        <v>86.796153630925673</v>
      </c>
      <c r="H134" s="28">
        <f t="shared" ref="H134:H152" si="34">+E134-C134</f>
        <v>120046747.79999995</v>
      </c>
      <c r="J134" s="38"/>
    </row>
    <row r="135" spans="1:10" ht="12.75" customHeight="1" x14ac:dyDescent="0.25">
      <c r="A135" s="24" t="s">
        <v>160</v>
      </c>
      <c r="B135" s="25" t="s">
        <v>312</v>
      </c>
      <c r="C135" s="26">
        <v>25684564.239999998</v>
      </c>
      <c r="D135" s="26">
        <v>131165344</v>
      </c>
      <c r="E135" s="26">
        <v>33998073.600000001</v>
      </c>
      <c r="F135" s="27">
        <f t="shared" si="24"/>
        <v>132.36772593187666</v>
      </c>
      <c r="G135" s="27">
        <f t="shared" si="25"/>
        <v>25.920012530139058</v>
      </c>
      <c r="H135" s="28">
        <f t="shared" si="34"/>
        <v>8313509.3600000031</v>
      </c>
      <c r="J135" s="38"/>
    </row>
    <row r="136" spans="1:10" ht="12.75" customHeight="1" x14ac:dyDescent="0.25">
      <c r="A136" s="16" t="s">
        <v>203</v>
      </c>
      <c r="B136" s="17" t="s">
        <v>42</v>
      </c>
      <c r="C136" s="18">
        <v>118636243.90000001</v>
      </c>
      <c r="D136" s="18">
        <v>156430048</v>
      </c>
      <c r="E136" s="18">
        <v>116295112.52</v>
      </c>
      <c r="F136" s="19">
        <f t="shared" si="24"/>
        <v>98.02663056159011</v>
      </c>
      <c r="G136" s="19">
        <f t="shared" si="25"/>
        <v>74.343205801483876</v>
      </c>
      <c r="H136" s="20">
        <f t="shared" si="34"/>
        <v>-2341131.3800000101</v>
      </c>
      <c r="J136" s="38"/>
    </row>
    <row r="137" spans="1:10" ht="12.75" customHeight="1" x14ac:dyDescent="0.25">
      <c r="A137" s="22" t="s">
        <v>204</v>
      </c>
      <c r="B137" s="17" t="s">
        <v>43</v>
      </c>
      <c r="C137" s="18">
        <v>113297177.56999999</v>
      </c>
      <c r="D137" s="18">
        <v>144447214</v>
      </c>
      <c r="E137" s="18">
        <v>107216152.58</v>
      </c>
      <c r="F137" s="19">
        <f t="shared" si="24"/>
        <v>94.632677423722342</v>
      </c>
      <c r="G137" s="19">
        <f t="shared" si="25"/>
        <v>74.225143989277626</v>
      </c>
      <c r="H137" s="20">
        <f t="shared" si="34"/>
        <v>-6081024.9899999946</v>
      </c>
      <c r="J137" s="38"/>
    </row>
    <row r="138" spans="1:10" ht="12.75" customHeight="1" x14ac:dyDescent="0.25">
      <c r="A138" s="24" t="s">
        <v>159</v>
      </c>
      <c r="B138" s="25" t="s">
        <v>3</v>
      </c>
      <c r="C138" s="26">
        <v>99622420.659999996</v>
      </c>
      <c r="D138" s="26">
        <v>135059349</v>
      </c>
      <c r="E138" s="26">
        <v>102249031.09999999</v>
      </c>
      <c r="F138" s="27">
        <f t="shared" si="24"/>
        <v>102.63656556686604</v>
      </c>
      <c r="G138" s="27">
        <f t="shared" si="25"/>
        <v>75.706740671465838</v>
      </c>
      <c r="H138" s="28">
        <f t="shared" si="34"/>
        <v>2626610.4399999976</v>
      </c>
      <c r="J138" s="38"/>
    </row>
    <row r="139" spans="1:10" ht="12.75" customHeight="1" x14ac:dyDescent="0.25">
      <c r="A139" s="24" t="s">
        <v>160</v>
      </c>
      <c r="B139" s="25" t="s">
        <v>312</v>
      </c>
      <c r="C139" s="26">
        <v>13674756.91</v>
      </c>
      <c r="D139" s="26">
        <v>9387865</v>
      </c>
      <c r="E139" s="26">
        <v>4967121.4800000004</v>
      </c>
      <c r="F139" s="27">
        <f t="shared" si="24"/>
        <v>36.323289055088587</v>
      </c>
      <c r="G139" s="27">
        <f t="shared" si="25"/>
        <v>52.910022459845777</v>
      </c>
      <c r="H139" s="28">
        <f t="shared" si="34"/>
        <v>-8707635.4299999997</v>
      </c>
      <c r="J139" s="38"/>
    </row>
    <row r="140" spans="1:10" ht="12.75" customHeight="1" x14ac:dyDescent="0.25">
      <c r="A140" s="22" t="s">
        <v>205</v>
      </c>
      <c r="B140" s="17" t="s">
        <v>44</v>
      </c>
      <c r="C140" s="18">
        <v>3632725.52</v>
      </c>
      <c r="D140" s="18">
        <v>5331336</v>
      </c>
      <c r="E140" s="18">
        <v>4141827.85</v>
      </c>
      <c r="F140" s="19">
        <f t="shared" si="24"/>
        <v>114.01433516507463</v>
      </c>
      <c r="G140" s="19">
        <f t="shared" si="25"/>
        <v>77.688366480747035</v>
      </c>
      <c r="H140" s="20">
        <f t="shared" si="34"/>
        <v>509102.33000000007</v>
      </c>
      <c r="J140" s="38"/>
    </row>
    <row r="141" spans="1:10" ht="12.75" customHeight="1" x14ac:dyDescent="0.25">
      <c r="A141" s="24" t="s">
        <v>159</v>
      </c>
      <c r="B141" s="25" t="s">
        <v>3</v>
      </c>
      <c r="C141" s="26">
        <v>3620927.82</v>
      </c>
      <c r="D141" s="26">
        <v>5165936</v>
      </c>
      <c r="E141" s="26">
        <v>4128207.65</v>
      </c>
      <c r="F141" s="27">
        <f t="shared" si="24"/>
        <v>114.00966424124962</v>
      </c>
      <c r="G141" s="27">
        <f t="shared" si="25"/>
        <v>79.912094342632187</v>
      </c>
      <c r="H141" s="28">
        <f t="shared" si="34"/>
        <v>507279.83000000007</v>
      </c>
      <c r="J141" s="38"/>
    </row>
    <row r="142" spans="1:10" ht="12.75" customHeight="1" x14ac:dyDescent="0.25">
      <c r="A142" s="24" t="s">
        <v>160</v>
      </c>
      <c r="B142" s="25" t="s">
        <v>312</v>
      </c>
      <c r="C142" s="26">
        <v>11797.7</v>
      </c>
      <c r="D142" s="26">
        <v>165400</v>
      </c>
      <c r="E142" s="26">
        <v>13620.2</v>
      </c>
      <c r="F142" s="27">
        <f t="shared" si="24"/>
        <v>115.44792629071767</v>
      </c>
      <c r="G142" s="27">
        <f t="shared" si="25"/>
        <v>8.2347037484885135</v>
      </c>
      <c r="H142" s="28">
        <f t="shared" si="34"/>
        <v>1822.5</v>
      </c>
      <c r="J142" s="38"/>
    </row>
    <row r="143" spans="1:10" ht="12.75" customHeight="1" x14ac:dyDescent="0.25">
      <c r="A143" s="22" t="s">
        <v>206</v>
      </c>
      <c r="B143" s="17" t="s">
        <v>45</v>
      </c>
      <c r="C143" s="18">
        <v>968917.79</v>
      </c>
      <c r="D143" s="18">
        <v>1339505</v>
      </c>
      <c r="E143" s="18">
        <v>1110477.81</v>
      </c>
      <c r="F143" s="19">
        <f t="shared" si="24"/>
        <v>114.61011671588774</v>
      </c>
      <c r="G143" s="19">
        <f t="shared" si="25"/>
        <v>82.902102642394027</v>
      </c>
      <c r="H143" s="20">
        <f t="shared" si="34"/>
        <v>141560.02000000002</v>
      </c>
      <c r="J143" s="38"/>
    </row>
    <row r="144" spans="1:10" ht="12.75" customHeight="1" x14ac:dyDescent="0.25">
      <c r="A144" s="24" t="s">
        <v>159</v>
      </c>
      <c r="B144" s="25" t="s">
        <v>3</v>
      </c>
      <c r="C144" s="26">
        <v>964616.12</v>
      </c>
      <c r="D144" s="26">
        <v>1311955</v>
      </c>
      <c r="E144" s="26">
        <v>1105470.18</v>
      </c>
      <c r="F144" s="27">
        <f t="shared" si="24"/>
        <v>114.60208440223867</v>
      </c>
      <c r="G144" s="27">
        <f t="shared" si="25"/>
        <v>84.261287925271816</v>
      </c>
      <c r="H144" s="28">
        <f t="shared" si="34"/>
        <v>140854.05999999994</v>
      </c>
      <c r="J144" s="38"/>
    </row>
    <row r="145" spans="1:10" ht="12.75" customHeight="1" x14ac:dyDescent="0.25">
      <c r="A145" s="24" t="s">
        <v>160</v>
      </c>
      <c r="B145" s="25" t="s">
        <v>312</v>
      </c>
      <c r="C145" s="26">
        <v>4301.67</v>
      </c>
      <c r="D145" s="26">
        <v>27550</v>
      </c>
      <c r="E145" s="26">
        <v>5007.63</v>
      </c>
      <c r="F145" s="27">
        <f t="shared" si="24"/>
        <v>116.41130072739192</v>
      </c>
      <c r="G145" s="27">
        <f t="shared" si="25"/>
        <v>18.176515426497279</v>
      </c>
      <c r="H145" s="28">
        <f t="shared" si="34"/>
        <v>705.96</v>
      </c>
      <c r="J145" s="38"/>
    </row>
    <row r="146" spans="1:10" ht="12.75" customHeight="1" x14ac:dyDescent="0.25">
      <c r="A146" s="22" t="s">
        <v>422</v>
      </c>
      <c r="B146" s="17" t="s">
        <v>423</v>
      </c>
      <c r="C146" s="18">
        <v>737423.02</v>
      </c>
      <c r="D146" s="18">
        <v>5311993</v>
      </c>
      <c r="E146" s="18">
        <v>3826654.28</v>
      </c>
      <c r="F146" s="19">
        <f t="shared" si="24"/>
        <v>518.92254190817096</v>
      </c>
      <c r="G146" s="19">
        <f t="shared" ref="G146:G148" si="35">IF(D146=0,"x",E146/D146*100)</f>
        <v>72.038014357323135</v>
      </c>
      <c r="H146" s="20">
        <f t="shared" ref="H146:H148" si="36">+E146-C146</f>
        <v>3089231.26</v>
      </c>
      <c r="J146" s="38"/>
    </row>
    <row r="147" spans="1:10" ht="12.75" customHeight="1" x14ac:dyDescent="0.25">
      <c r="A147" s="24" t="s">
        <v>159</v>
      </c>
      <c r="B147" s="25" t="s">
        <v>3</v>
      </c>
      <c r="C147" s="26">
        <v>700951.76</v>
      </c>
      <c r="D147" s="26">
        <v>4950753</v>
      </c>
      <c r="E147" s="26">
        <v>3467520.74</v>
      </c>
      <c r="F147" s="27">
        <f t="shared" si="24"/>
        <v>494.68750032099217</v>
      </c>
      <c r="G147" s="27">
        <f t="shared" si="35"/>
        <v>70.040269429721107</v>
      </c>
      <c r="H147" s="28">
        <f t="shared" si="36"/>
        <v>2766568.9800000004</v>
      </c>
      <c r="J147" s="38"/>
    </row>
    <row r="148" spans="1:10" ht="12.75" customHeight="1" x14ac:dyDescent="0.25">
      <c r="A148" s="24" t="s">
        <v>160</v>
      </c>
      <c r="B148" s="25" t="s">
        <v>312</v>
      </c>
      <c r="C148" s="26">
        <v>36471.26</v>
      </c>
      <c r="D148" s="26">
        <v>361240</v>
      </c>
      <c r="E148" s="26">
        <v>359133.54</v>
      </c>
      <c r="F148" s="27">
        <f t="shared" si="24"/>
        <v>984.70285918281957</v>
      </c>
      <c r="G148" s="27">
        <f t="shared" si="35"/>
        <v>99.416880744103636</v>
      </c>
      <c r="H148" s="28">
        <f t="shared" si="36"/>
        <v>322662.27999999997</v>
      </c>
      <c r="J148" s="38"/>
    </row>
    <row r="149" spans="1:10" ht="12.75" customHeight="1" x14ac:dyDescent="0.25">
      <c r="A149" s="16" t="s">
        <v>207</v>
      </c>
      <c r="B149" s="17" t="s">
        <v>46</v>
      </c>
      <c r="C149" s="18">
        <v>83655476.870000005</v>
      </c>
      <c r="D149" s="18">
        <v>151746594</v>
      </c>
      <c r="E149" s="18">
        <v>103095947.31999999</v>
      </c>
      <c r="F149" s="19">
        <f t="shared" si="24"/>
        <v>123.23873005973098</v>
      </c>
      <c r="G149" s="19">
        <f t="shared" si="25"/>
        <v>67.939546188430427</v>
      </c>
      <c r="H149" s="20">
        <f t="shared" si="34"/>
        <v>19440470.449999988</v>
      </c>
      <c r="J149" s="38"/>
    </row>
    <row r="150" spans="1:10" ht="12.75" customHeight="1" x14ac:dyDescent="0.25">
      <c r="A150" s="22" t="s">
        <v>208</v>
      </c>
      <c r="B150" s="17" t="s">
        <v>47</v>
      </c>
      <c r="C150" s="18">
        <v>83655476.870000005</v>
      </c>
      <c r="D150" s="18">
        <v>151746594</v>
      </c>
      <c r="E150" s="18">
        <v>103095947.31999999</v>
      </c>
      <c r="F150" s="19">
        <f t="shared" si="24"/>
        <v>123.23873005973098</v>
      </c>
      <c r="G150" s="19">
        <f t="shared" si="25"/>
        <v>67.939546188430427</v>
      </c>
      <c r="H150" s="20">
        <f t="shared" si="34"/>
        <v>19440470.449999988</v>
      </c>
      <c r="J150" s="38"/>
    </row>
    <row r="151" spans="1:10" ht="12.75" customHeight="1" x14ac:dyDescent="0.25">
      <c r="A151" s="24" t="s">
        <v>159</v>
      </c>
      <c r="B151" s="25" t="s">
        <v>3</v>
      </c>
      <c r="C151" s="26">
        <v>82165070.519999996</v>
      </c>
      <c r="D151" s="26">
        <v>123861981</v>
      </c>
      <c r="E151" s="26">
        <v>89445587.290000007</v>
      </c>
      <c r="F151" s="27">
        <f t="shared" si="24"/>
        <v>108.86084162518652</v>
      </c>
      <c r="G151" s="27">
        <f t="shared" si="25"/>
        <v>72.213916302533548</v>
      </c>
      <c r="H151" s="28">
        <f t="shared" si="34"/>
        <v>7280516.7700000107</v>
      </c>
      <c r="J151" s="38"/>
    </row>
    <row r="152" spans="1:10" ht="12.75" customHeight="1" x14ac:dyDescent="0.25">
      <c r="A152" s="24" t="s">
        <v>160</v>
      </c>
      <c r="B152" s="25" t="s">
        <v>312</v>
      </c>
      <c r="C152" s="26">
        <v>1490406.35</v>
      </c>
      <c r="D152" s="26">
        <v>27884613</v>
      </c>
      <c r="E152" s="26">
        <v>13650360.029999999</v>
      </c>
      <c r="F152" s="27">
        <f t="shared" si="24"/>
        <v>915.88176808291234</v>
      </c>
      <c r="G152" s="27">
        <f t="shared" si="25"/>
        <v>48.953019466327177</v>
      </c>
      <c r="H152" s="28">
        <f t="shared" si="34"/>
        <v>12159953.68</v>
      </c>
      <c r="J152" s="38"/>
    </row>
    <row r="153" spans="1:10" ht="12.75" customHeight="1" x14ac:dyDescent="0.25">
      <c r="A153" s="16" t="s">
        <v>209</v>
      </c>
      <c r="B153" s="17" t="s">
        <v>52</v>
      </c>
      <c r="C153" s="18">
        <v>679598.25</v>
      </c>
      <c r="D153" s="18">
        <v>1305109</v>
      </c>
      <c r="E153" s="18">
        <v>879086.62</v>
      </c>
      <c r="F153" s="19">
        <f t="shared" ref="F153:F197" si="37">IF(C153=0,"x",E153/C153*100)</f>
        <v>129.35386752393785</v>
      </c>
      <c r="G153" s="19">
        <f t="shared" ref="G153:G197" si="38">IF(D153=0,"x",E153/D153*100)</f>
        <v>67.357333372155125</v>
      </c>
      <c r="H153" s="20">
        <f t="shared" ref="H153:H197" si="39">+E153-C153</f>
        <v>199488.37</v>
      </c>
      <c r="J153" s="38"/>
    </row>
    <row r="154" spans="1:10" ht="12.75" customHeight="1" x14ac:dyDescent="0.25">
      <c r="A154" s="22" t="s">
        <v>210</v>
      </c>
      <c r="B154" s="17" t="s">
        <v>53</v>
      </c>
      <c r="C154" s="18">
        <v>679598.25</v>
      </c>
      <c r="D154" s="18">
        <v>1305109</v>
      </c>
      <c r="E154" s="18">
        <v>879086.62</v>
      </c>
      <c r="F154" s="19">
        <f t="shared" si="37"/>
        <v>129.35386752393785</v>
      </c>
      <c r="G154" s="19">
        <f t="shared" si="38"/>
        <v>67.357333372155125</v>
      </c>
      <c r="H154" s="20">
        <f t="shared" si="39"/>
        <v>199488.37</v>
      </c>
      <c r="J154" s="38"/>
    </row>
    <row r="155" spans="1:10" ht="12.75" customHeight="1" x14ac:dyDescent="0.25">
      <c r="A155" s="24" t="s">
        <v>159</v>
      </c>
      <c r="B155" s="25" t="s">
        <v>3</v>
      </c>
      <c r="C155" s="26">
        <v>676054.97</v>
      </c>
      <c r="D155" s="26">
        <v>1122100</v>
      </c>
      <c r="E155" s="26">
        <v>848659.46</v>
      </c>
      <c r="F155" s="27">
        <f t="shared" si="37"/>
        <v>125.53113247581035</v>
      </c>
      <c r="G155" s="27">
        <f t="shared" si="38"/>
        <v>75.631357276535056</v>
      </c>
      <c r="H155" s="28">
        <f t="shared" si="39"/>
        <v>172604.49</v>
      </c>
      <c r="J155" s="38"/>
    </row>
    <row r="156" spans="1:10" ht="12.75" customHeight="1" x14ac:dyDescent="0.25">
      <c r="A156" s="24" t="s">
        <v>160</v>
      </c>
      <c r="B156" s="25" t="s">
        <v>312</v>
      </c>
      <c r="C156" s="26">
        <v>3543.28</v>
      </c>
      <c r="D156" s="26">
        <v>183009</v>
      </c>
      <c r="E156" s="26">
        <v>30427.16</v>
      </c>
      <c r="F156" s="27">
        <f t="shared" si="37"/>
        <v>858.72863561445888</v>
      </c>
      <c r="G156" s="27">
        <f t="shared" si="38"/>
        <v>16.626045713598785</v>
      </c>
      <c r="H156" s="28">
        <f t="shared" si="39"/>
        <v>26883.88</v>
      </c>
      <c r="J156" s="38"/>
    </row>
    <row r="157" spans="1:10" ht="12.75" customHeight="1" x14ac:dyDescent="0.25">
      <c r="A157" s="16" t="s">
        <v>211</v>
      </c>
      <c r="B157" s="17" t="s">
        <v>378</v>
      </c>
      <c r="C157" s="18">
        <v>182715645.28999999</v>
      </c>
      <c r="D157" s="18">
        <v>428605846</v>
      </c>
      <c r="E157" s="18">
        <v>459435799.16000003</v>
      </c>
      <c r="F157" s="19">
        <f t="shared" si="37"/>
        <v>251.44852726256656</v>
      </c>
      <c r="G157" s="19">
        <f t="shared" si="38"/>
        <v>107.19307808041425</v>
      </c>
      <c r="H157" s="20">
        <f t="shared" si="39"/>
        <v>276720153.87</v>
      </c>
      <c r="J157" s="38"/>
    </row>
    <row r="158" spans="1:10" ht="12.75" customHeight="1" x14ac:dyDescent="0.25">
      <c r="A158" s="22" t="s">
        <v>212</v>
      </c>
      <c r="B158" s="17" t="s">
        <v>54</v>
      </c>
      <c r="C158" s="18">
        <v>1755972.2</v>
      </c>
      <c r="D158" s="18">
        <v>2868775</v>
      </c>
      <c r="E158" s="18">
        <v>1929535.83</v>
      </c>
      <c r="F158" s="19">
        <f t="shared" si="37"/>
        <v>109.88419008000241</v>
      </c>
      <c r="G158" s="19">
        <f t="shared" si="38"/>
        <v>67.259922092182194</v>
      </c>
      <c r="H158" s="20">
        <f t="shared" si="39"/>
        <v>173563.63000000012</v>
      </c>
      <c r="J158" s="38"/>
    </row>
    <row r="159" spans="1:10" ht="12.75" customHeight="1" x14ac:dyDescent="0.25">
      <c r="A159" s="24" t="s">
        <v>159</v>
      </c>
      <c r="B159" s="25" t="s">
        <v>3</v>
      </c>
      <c r="C159" s="26">
        <v>1742536.83</v>
      </c>
      <c r="D159" s="26">
        <v>2784574</v>
      </c>
      <c r="E159" s="26">
        <v>1899781.85</v>
      </c>
      <c r="F159" s="27">
        <f t="shared" si="37"/>
        <v>109.02391371549949</v>
      </c>
      <c r="G159" s="27">
        <f t="shared" si="38"/>
        <v>68.225224037860016</v>
      </c>
      <c r="H159" s="28">
        <f t="shared" si="39"/>
        <v>157245.02000000002</v>
      </c>
      <c r="J159" s="38"/>
    </row>
    <row r="160" spans="1:10" ht="12.75" customHeight="1" x14ac:dyDescent="0.25">
      <c r="A160" s="24" t="s">
        <v>160</v>
      </c>
      <c r="B160" s="25" t="s">
        <v>312</v>
      </c>
      <c r="C160" s="26">
        <v>13435.37</v>
      </c>
      <c r="D160" s="26">
        <v>84201</v>
      </c>
      <c r="E160" s="26">
        <v>29753.98</v>
      </c>
      <c r="F160" s="27">
        <f t="shared" si="37"/>
        <v>221.4600714383005</v>
      </c>
      <c r="G160" s="27">
        <f t="shared" si="38"/>
        <v>35.336848731012694</v>
      </c>
      <c r="H160" s="28">
        <f t="shared" si="39"/>
        <v>16318.609999999999</v>
      </c>
      <c r="J160" s="38"/>
    </row>
    <row r="161" spans="1:10" ht="12.75" customHeight="1" x14ac:dyDescent="0.25">
      <c r="A161" s="22" t="s">
        <v>213</v>
      </c>
      <c r="B161" s="17" t="s">
        <v>379</v>
      </c>
      <c r="C161" s="18">
        <v>109281938.92</v>
      </c>
      <c r="D161" s="18">
        <v>267704941</v>
      </c>
      <c r="E161" s="18">
        <v>342642145.80000001</v>
      </c>
      <c r="F161" s="19">
        <f t="shared" si="37"/>
        <v>313.53959234822111</v>
      </c>
      <c r="G161" s="19">
        <f t="shared" si="38"/>
        <v>127.99246234308393</v>
      </c>
      <c r="H161" s="20">
        <f t="shared" si="39"/>
        <v>233360206.88</v>
      </c>
      <c r="J161" s="38"/>
    </row>
    <row r="162" spans="1:10" ht="12.75" customHeight="1" x14ac:dyDescent="0.25">
      <c r="A162" s="24" t="s">
        <v>159</v>
      </c>
      <c r="B162" s="25" t="s">
        <v>3</v>
      </c>
      <c r="C162" s="26">
        <v>108916993.73</v>
      </c>
      <c r="D162" s="26">
        <v>266928417</v>
      </c>
      <c r="E162" s="26">
        <v>341992049.04000002</v>
      </c>
      <c r="F162" s="27">
        <f t="shared" si="37"/>
        <v>313.99328729893324</v>
      </c>
      <c r="G162" s="27">
        <f t="shared" si="38"/>
        <v>128.12125920635867</v>
      </c>
      <c r="H162" s="28">
        <f t="shared" si="39"/>
        <v>233075055.31</v>
      </c>
      <c r="J162" s="38"/>
    </row>
    <row r="163" spans="1:10" ht="12.75" customHeight="1" x14ac:dyDescent="0.25">
      <c r="A163" s="24" t="s">
        <v>160</v>
      </c>
      <c r="B163" s="25" t="s">
        <v>312</v>
      </c>
      <c r="C163" s="26">
        <v>364945.19</v>
      </c>
      <c r="D163" s="26">
        <v>776524</v>
      </c>
      <c r="E163" s="26">
        <v>650096.76</v>
      </c>
      <c r="F163" s="27">
        <f t="shared" si="37"/>
        <v>178.13545097004842</v>
      </c>
      <c r="G163" s="27">
        <f t="shared" si="38"/>
        <v>83.718823886962923</v>
      </c>
      <c r="H163" s="28">
        <f t="shared" si="39"/>
        <v>285151.57</v>
      </c>
      <c r="J163" s="38"/>
    </row>
    <row r="164" spans="1:10" ht="12.75" customHeight="1" x14ac:dyDescent="0.25">
      <c r="A164" s="22" t="s">
        <v>214</v>
      </c>
      <c r="B164" s="17" t="s">
        <v>55</v>
      </c>
      <c r="C164" s="18">
        <v>11619031.359999999</v>
      </c>
      <c r="D164" s="18">
        <v>23562579</v>
      </c>
      <c r="E164" s="18">
        <v>24557346.879999999</v>
      </c>
      <c r="F164" s="19">
        <f t="shared" si="37"/>
        <v>211.35451070854154</v>
      </c>
      <c r="G164" s="19">
        <f t="shared" si="38"/>
        <v>104.22181239158921</v>
      </c>
      <c r="H164" s="20">
        <f t="shared" si="39"/>
        <v>12938315.52</v>
      </c>
      <c r="J164" s="38"/>
    </row>
    <row r="165" spans="1:10" ht="12.75" customHeight="1" x14ac:dyDescent="0.25">
      <c r="A165" s="24" t="s">
        <v>159</v>
      </c>
      <c r="B165" s="25" t="s">
        <v>3</v>
      </c>
      <c r="C165" s="26">
        <v>11287306.09</v>
      </c>
      <c r="D165" s="26">
        <v>18896805</v>
      </c>
      <c r="E165" s="26">
        <v>16150753.550000001</v>
      </c>
      <c r="F165" s="27">
        <f t="shared" si="37"/>
        <v>143.08776089902247</v>
      </c>
      <c r="G165" s="27">
        <f t="shared" si="38"/>
        <v>85.468170677529884</v>
      </c>
      <c r="H165" s="28">
        <f t="shared" si="39"/>
        <v>4863447.4600000009</v>
      </c>
      <c r="J165" s="38"/>
    </row>
    <row r="166" spans="1:10" ht="12.75" customHeight="1" x14ac:dyDescent="0.25">
      <c r="A166" s="24" t="s">
        <v>160</v>
      </c>
      <c r="B166" s="25" t="s">
        <v>312</v>
      </c>
      <c r="C166" s="26">
        <v>331725.27</v>
      </c>
      <c r="D166" s="26">
        <v>4665774</v>
      </c>
      <c r="E166" s="26">
        <v>8406593.3300000001</v>
      </c>
      <c r="F166" s="27">
        <f t="shared" si="37"/>
        <v>2534.2034780769036</v>
      </c>
      <c r="G166" s="27">
        <f t="shared" si="38"/>
        <v>180.17575069002484</v>
      </c>
      <c r="H166" s="28">
        <f t="shared" si="39"/>
        <v>8074868.0600000005</v>
      </c>
      <c r="J166" s="38"/>
    </row>
    <row r="167" spans="1:10" ht="12.75" customHeight="1" x14ac:dyDescent="0.25">
      <c r="A167" s="22" t="s">
        <v>215</v>
      </c>
      <c r="B167" s="17" t="s">
        <v>56</v>
      </c>
      <c r="C167" s="18">
        <v>18236378.34</v>
      </c>
      <c r="D167" s="18">
        <v>47553371</v>
      </c>
      <c r="E167" s="18">
        <v>32573474.059999999</v>
      </c>
      <c r="F167" s="19">
        <f t="shared" si="37"/>
        <v>178.61810855586799</v>
      </c>
      <c r="G167" s="19">
        <f t="shared" si="38"/>
        <v>68.498769645584119</v>
      </c>
      <c r="H167" s="20">
        <f t="shared" si="39"/>
        <v>14337095.719999999</v>
      </c>
      <c r="J167" s="38"/>
    </row>
    <row r="168" spans="1:10" ht="12.75" customHeight="1" x14ac:dyDescent="0.25">
      <c r="A168" s="24" t="s">
        <v>159</v>
      </c>
      <c r="B168" s="25" t="s">
        <v>3</v>
      </c>
      <c r="C168" s="26">
        <v>14824222.27</v>
      </c>
      <c r="D168" s="26">
        <v>26355216</v>
      </c>
      <c r="E168" s="26">
        <v>15158066.32</v>
      </c>
      <c r="F168" s="27">
        <f t="shared" si="37"/>
        <v>102.25201729925222</v>
      </c>
      <c r="G168" s="27">
        <f t="shared" si="38"/>
        <v>57.514483356918802</v>
      </c>
      <c r="H168" s="28">
        <f t="shared" si="39"/>
        <v>333844.05000000075</v>
      </c>
      <c r="J168" s="38"/>
    </row>
    <row r="169" spans="1:10" ht="12.75" customHeight="1" x14ac:dyDescent="0.25">
      <c r="A169" s="24" t="s">
        <v>160</v>
      </c>
      <c r="B169" s="25" t="s">
        <v>312</v>
      </c>
      <c r="C169" s="26">
        <v>3412156.07</v>
      </c>
      <c r="D169" s="26">
        <v>21198155</v>
      </c>
      <c r="E169" s="26">
        <v>17415407.739999998</v>
      </c>
      <c r="F169" s="27">
        <f t="shared" si="37"/>
        <v>510.39305889662893</v>
      </c>
      <c r="G169" s="27">
        <f t="shared" si="38"/>
        <v>82.155299553192236</v>
      </c>
      <c r="H169" s="28">
        <f t="shared" si="39"/>
        <v>14003251.669999998</v>
      </c>
      <c r="J169" s="38"/>
    </row>
    <row r="170" spans="1:10" ht="12.75" customHeight="1" x14ac:dyDescent="0.25">
      <c r="A170" s="22" t="s">
        <v>216</v>
      </c>
      <c r="B170" s="17" t="s">
        <v>57</v>
      </c>
      <c r="C170" s="18">
        <v>9041360.3200000003</v>
      </c>
      <c r="D170" s="18">
        <v>21375942</v>
      </c>
      <c r="E170" s="18">
        <v>15052545.630000001</v>
      </c>
      <c r="F170" s="19">
        <f t="shared" si="37"/>
        <v>166.48540813823024</v>
      </c>
      <c r="G170" s="19">
        <f t="shared" si="38"/>
        <v>70.418162764476065</v>
      </c>
      <c r="H170" s="20">
        <f t="shared" si="39"/>
        <v>6011185.3100000005</v>
      </c>
      <c r="J170" s="38"/>
    </row>
    <row r="171" spans="1:10" ht="12.75" customHeight="1" x14ac:dyDescent="0.25">
      <c r="A171" s="24" t="s">
        <v>159</v>
      </c>
      <c r="B171" s="25" t="s">
        <v>3</v>
      </c>
      <c r="C171" s="26">
        <v>7565737.2300000004</v>
      </c>
      <c r="D171" s="26">
        <v>11548549</v>
      </c>
      <c r="E171" s="26">
        <v>8071838.0099999998</v>
      </c>
      <c r="F171" s="27">
        <f t="shared" si="37"/>
        <v>106.68937824053928</v>
      </c>
      <c r="G171" s="27">
        <f t="shared" si="38"/>
        <v>69.894824103010691</v>
      </c>
      <c r="H171" s="28">
        <f t="shared" si="39"/>
        <v>506100.77999999933</v>
      </c>
      <c r="J171" s="38"/>
    </row>
    <row r="172" spans="1:10" ht="12.75" customHeight="1" x14ac:dyDescent="0.25">
      <c r="A172" s="24" t="s">
        <v>160</v>
      </c>
      <c r="B172" s="25" t="s">
        <v>312</v>
      </c>
      <c r="C172" s="26">
        <v>1475623.09</v>
      </c>
      <c r="D172" s="26">
        <v>9827393</v>
      </c>
      <c r="E172" s="26">
        <v>6980707.6200000001</v>
      </c>
      <c r="F172" s="27">
        <f t="shared" si="37"/>
        <v>473.06847306109853</v>
      </c>
      <c r="G172" s="27">
        <f t="shared" si="38"/>
        <v>71.033158234335389</v>
      </c>
      <c r="H172" s="28">
        <f t="shared" si="39"/>
        <v>5505084.5300000003</v>
      </c>
      <c r="J172" s="38"/>
    </row>
    <row r="173" spans="1:10" ht="12.75" customHeight="1" x14ac:dyDescent="0.25">
      <c r="A173" s="22" t="s">
        <v>217</v>
      </c>
      <c r="B173" s="17" t="s">
        <v>58</v>
      </c>
      <c r="C173" s="18">
        <v>391757.18</v>
      </c>
      <c r="D173" s="18">
        <v>525639</v>
      </c>
      <c r="E173" s="18">
        <v>464242.13</v>
      </c>
      <c r="F173" s="19">
        <f t="shared" si="37"/>
        <v>118.50251985171019</v>
      </c>
      <c r="G173" s="19">
        <f t="shared" si="38"/>
        <v>88.319574841288414</v>
      </c>
      <c r="H173" s="20">
        <f t="shared" si="39"/>
        <v>72484.950000000012</v>
      </c>
      <c r="J173" s="38"/>
    </row>
    <row r="174" spans="1:10" ht="12.75" customHeight="1" x14ac:dyDescent="0.25">
      <c r="A174" s="24" t="s">
        <v>159</v>
      </c>
      <c r="B174" s="25" t="s">
        <v>3</v>
      </c>
      <c r="C174" s="26">
        <v>352324.25</v>
      </c>
      <c r="D174" s="26">
        <v>480314</v>
      </c>
      <c r="E174" s="26">
        <v>429916.26</v>
      </c>
      <c r="F174" s="27">
        <f t="shared" si="37"/>
        <v>122.022897941314</v>
      </c>
      <c r="G174" s="27">
        <f t="shared" si="38"/>
        <v>89.507334785161376</v>
      </c>
      <c r="H174" s="28">
        <f t="shared" si="39"/>
        <v>77592.010000000009</v>
      </c>
      <c r="J174" s="38"/>
    </row>
    <row r="175" spans="1:10" ht="12.75" customHeight="1" x14ac:dyDescent="0.25">
      <c r="A175" s="24" t="s">
        <v>160</v>
      </c>
      <c r="B175" s="25" t="s">
        <v>312</v>
      </c>
      <c r="C175" s="26">
        <v>39432.93</v>
      </c>
      <c r="D175" s="26">
        <v>45325</v>
      </c>
      <c r="E175" s="26">
        <v>34325.870000000003</v>
      </c>
      <c r="F175" s="27">
        <f t="shared" si="37"/>
        <v>87.048743271169556</v>
      </c>
      <c r="G175" s="27">
        <f t="shared" si="38"/>
        <v>75.732752344180923</v>
      </c>
      <c r="H175" s="28">
        <f t="shared" si="39"/>
        <v>-5107.0599999999977</v>
      </c>
      <c r="J175" s="38"/>
    </row>
    <row r="176" spans="1:10" ht="12.75" customHeight="1" x14ac:dyDescent="0.25">
      <c r="A176" s="22" t="s">
        <v>218</v>
      </c>
      <c r="B176" s="17" t="s">
        <v>59</v>
      </c>
      <c r="C176" s="18">
        <v>13018681.859999999</v>
      </c>
      <c r="D176" s="18">
        <v>25262240</v>
      </c>
      <c r="E176" s="18">
        <v>19837209.02</v>
      </c>
      <c r="F176" s="19">
        <f t="shared" si="37"/>
        <v>152.37494266566247</v>
      </c>
      <c r="G176" s="19">
        <f t="shared" si="38"/>
        <v>78.525138784209162</v>
      </c>
      <c r="H176" s="20">
        <f t="shared" si="39"/>
        <v>6818527.1600000001</v>
      </c>
      <c r="J176" s="38"/>
    </row>
    <row r="177" spans="1:10" ht="12.75" customHeight="1" x14ac:dyDescent="0.25">
      <c r="A177" s="24" t="s">
        <v>159</v>
      </c>
      <c r="B177" s="25" t="s">
        <v>3</v>
      </c>
      <c r="C177" s="26">
        <v>12851212.800000001</v>
      </c>
      <c r="D177" s="26">
        <v>15813330</v>
      </c>
      <c r="E177" s="26">
        <v>8604350.6699999999</v>
      </c>
      <c r="F177" s="27">
        <f t="shared" si="37"/>
        <v>66.953608222875275</v>
      </c>
      <c r="G177" s="27">
        <f t="shared" si="38"/>
        <v>54.41200980438655</v>
      </c>
      <c r="H177" s="28">
        <f t="shared" si="39"/>
        <v>-4246862.1300000008</v>
      </c>
      <c r="J177" s="38"/>
    </row>
    <row r="178" spans="1:10" ht="12.75" customHeight="1" x14ac:dyDescent="0.25">
      <c r="A178" s="24" t="s">
        <v>160</v>
      </c>
      <c r="B178" s="25" t="s">
        <v>312</v>
      </c>
      <c r="C178" s="26">
        <v>167469.06</v>
      </c>
      <c r="D178" s="26">
        <v>9448910</v>
      </c>
      <c r="E178" s="26">
        <v>11232858.35</v>
      </c>
      <c r="F178" s="27">
        <f t="shared" si="37"/>
        <v>6707.4230607134241</v>
      </c>
      <c r="G178" s="27">
        <f t="shared" si="38"/>
        <v>118.87993800343108</v>
      </c>
      <c r="H178" s="28">
        <f t="shared" si="39"/>
        <v>11065389.289999999</v>
      </c>
      <c r="J178" s="38"/>
    </row>
    <row r="179" spans="1:10" ht="12.75" customHeight="1" x14ac:dyDescent="0.25">
      <c r="A179" s="22" t="s">
        <v>219</v>
      </c>
      <c r="B179" s="17" t="s">
        <v>60</v>
      </c>
      <c r="C179" s="18">
        <v>12706131.07</v>
      </c>
      <c r="D179" s="18">
        <v>24906943</v>
      </c>
      <c r="E179" s="18">
        <v>13649196.460000001</v>
      </c>
      <c r="F179" s="19">
        <f t="shared" si="37"/>
        <v>107.42212861495378</v>
      </c>
      <c r="G179" s="19">
        <f t="shared" si="38"/>
        <v>54.800769648848522</v>
      </c>
      <c r="H179" s="20">
        <f t="shared" si="39"/>
        <v>943065.3900000006</v>
      </c>
      <c r="J179" s="38"/>
    </row>
    <row r="180" spans="1:10" ht="12.75" customHeight="1" x14ac:dyDescent="0.25">
      <c r="A180" s="24" t="s">
        <v>159</v>
      </c>
      <c r="B180" s="25" t="s">
        <v>3</v>
      </c>
      <c r="C180" s="26">
        <v>12698167.710000001</v>
      </c>
      <c r="D180" s="26">
        <v>24893671</v>
      </c>
      <c r="E180" s="26">
        <v>13646196.460000001</v>
      </c>
      <c r="F180" s="27">
        <f t="shared" si="37"/>
        <v>107.46587044407528</v>
      </c>
      <c r="G180" s="27">
        <f t="shared" si="38"/>
        <v>54.81793528965656</v>
      </c>
      <c r="H180" s="28">
        <f t="shared" si="39"/>
        <v>948028.75</v>
      </c>
      <c r="J180" s="38"/>
    </row>
    <row r="181" spans="1:10" ht="12.75" customHeight="1" x14ac:dyDescent="0.25">
      <c r="A181" s="24" t="s">
        <v>160</v>
      </c>
      <c r="B181" s="25" t="s">
        <v>312</v>
      </c>
      <c r="C181" s="26">
        <v>7963.36</v>
      </c>
      <c r="D181" s="26">
        <v>13272</v>
      </c>
      <c r="E181" s="26">
        <v>3000</v>
      </c>
      <c r="F181" s="27">
        <f t="shared" ref="F181" si="40">IF(C181=0,"x",E181/C181*100)</f>
        <v>37.672540234272972</v>
      </c>
      <c r="G181" s="27">
        <f t="shared" ref="G181" si="41">IF(D181=0,"x",E181/D181*100)</f>
        <v>22.603978300180831</v>
      </c>
      <c r="H181" s="28">
        <f t="shared" ref="H181" si="42">+E181-C181</f>
        <v>-4963.3599999999997</v>
      </c>
      <c r="J181" s="38"/>
    </row>
    <row r="182" spans="1:10" ht="12.75" customHeight="1" x14ac:dyDescent="0.25">
      <c r="A182" s="22" t="s">
        <v>220</v>
      </c>
      <c r="B182" s="17" t="s">
        <v>61</v>
      </c>
      <c r="C182" s="18">
        <v>671180.31</v>
      </c>
      <c r="D182" s="18">
        <v>3211723</v>
      </c>
      <c r="E182" s="18">
        <v>1940592.9</v>
      </c>
      <c r="F182" s="19">
        <f t="shared" si="37"/>
        <v>289.13138110383477</v>
      </c>
      <c r="G182" s="19">
        <f t="shared" si="38"/>
        <v>60.422175262312471</v>
      </c>
      <c r="H182" s="20">
        <f t="shared" si="39"/>
        <v>1269412.5899999999</v>
      </c>
      <c r="J182" s="38"/>
    </row>
    <row r="183" spans="1:10" ht="12.75" customHeight="1" x14ac:dyDescent="0.25">
      <c r="A183" s="24" t="s">
        <v>159</v>
      </c>
      <c r="B183" s="25" t="s">
        <v>3</v>
      </c>
      <c r="C183" s="26">
        <v>343996.23</v>
      </c>
      <c r="D183" s="26">
        <v>482099</v>
      </c>
      <c r="E183" s="26">
        <v>362627.54</v>
      </c>
      <c r="F183" s="27">
        <f t="shared" si="37"/>
        <v>105.41613784546418</v>
      </c>
      <c r="G183" s="27">
        <f t="shared" si="38"/>
        <v>75.218480021738259</v>
      </c>
      <c r="H183" s="28">
        <f t="shared" si="39"/>
        <v>18631.309999999998</v>
      </c>
      <c r="J183" s="38"/>
    </row>
    <row r="184" spans="1:10" ht="12.75" customHeight="1" x14ac:dyDescent="0.25">
      <c r="A184" s="24" t="s">
        <v>160</v>
      </c>
      <c r="B184" s="25" t="s">
        <v>312</v>
      </c>
      <c r="C184" s="26">
        <v>327184.08</v>
      </c>
      <c r="D184" s="26">
        <v>2729624</v>
      </c>
      <c r="E184" s="26">
        <v>1577965.36</v>
      </c>
      <c r="F184" s="27">
        <f t="shared" si="37"/>
        <v>482.28671761780095</v>
      </c>
      <c r="G184" s="27">
        <f t="shared" si="38"/>
        <v>57.808890894863175</v>
      </c>
      <c r="H184" s="28">
        <f t="shared" si="39"/>
        <v>1250781.28</v>
      </c>
      <c r="J184" s="38"/>
    </row>
    <row r="185" spans="1:10" ht="12.75" customHeight="1" x14ac:dyDescent="0.25">
      <c r="A185" s="22" t="s">
        <v>221</v>
      </c>
      <c r="B185" s="17" t="s">
        <v>62</v>
      </c>
      <c r="C185" s="18">
        <v>5993213.7300000004</v>
      </c>
      <c r="D185" s="18">
        <v>11633693</v>
      </c>
      <c r="E185" s="18">
        <v>6789510.4500000002</v>
      </c>
      <c r="F185" s="19">
        <f t="shared" si="37"/>
        <v>113.28663978749844</v>
      </c>
      <c r="G185" s="19">
        <f t="shared" si="38"/>
        <v>58.360749677681888</v>
      </c>
      <c r="H185" s="20">
        <f t="shared" si="39"/>
        <v>796296.71999999974</v>
      </c>
      <c r="J185" s="38"/>
    </row>
    <row r="186" spans="1:10" ht="12.75" customHeight="1" x14ac:dyDescent="0.25">
      <c r="A186" s="24" t="s">
        <v>159</v>
      </c>
      <c r="B186" s="25" t="s">
        <v>3</v>
      </c>
      <c r="C186" s="26">
        <v>5972187.3600000003</v>
      </c>
      <c r="D186" s="26">
        <v>10062653</v>
      </c>
      <c r="E186" s="26">
        <v>6769173.9800000004</v>
      </c>
      <c r="F186" s="27">
        <f t="shared" si="37"/>
        <v>113.3449701417271</v>
      </c>
      <c r="G186" s="27">
        <f t="shared" si="38"/>
        <v>67.270271368793104</v>
      </c>
      <c r="H186" s="28">
        <f t="shared" si="39"/>
        <v>796986.62000000011</v>
      </c>
      <c r="J186" s="38"/>
    </row>
    <row r="187" spans="1:10" ht="12.75" customHeight="1" x14ac:dyDescent="0.25">
      <c r="A187" s="24" t="s">
        <v>160</v>
      </c>
      <c r="B187" s="25" t="s">
        <v>312</v>
      </c>
      <c r="C187" s="26">
        <v>21026.37</v>
      </c>
      <c r="D187" s="26">
        <v>1571040</v>
      </c>
      <c r="E187" s="26">
        <v>20336.47</v>
      </c>
      <c r="F187" s="27">
        <f t="shared" si="37"/>
        <v>96.718882051443032</v>
      </c>
      <c r="G187" s="27">
        <f t="shared" si="38"/>
        <v>1.2944590844281496</v>
      </c>
      <c r="H187" s="28">
        <f t="shared" si="39"/>
        <v>-689.89999999999782</v>
      </c>
      <c r="J187" s="38"/>
    </row>
    <row r="188" spans="1:10" ht="12.75" customHeight="1" x14ac:dyDescent="0.25">
      <c r="A188" s="16" t="s">
        <v>222</v>
      </c>
      <c r="B188" s="17" t="s">
        <v>63</v>
      </c>
      <c r="C188" s="18">
        <v>715325307.99000001</v>
      </c>
      <c r="D188" s="18">
        <v>1159342662</v>
      </c>
      <c r="E188" s="18">
        <v>773304530.61000001</v>
      </c>
      <c r="F188" s="19">
        <f t="shared" si="37"/>
        <v>108.10529446845889</v>
      </c>
      <c r="G188" s="19">
        <f t="shared" si="38"/>
        <v>66.70198173126488</v>
      </c>
      <c r="H188" s="20">
        <f t="shared" si="39"/>
        <v>57979222.620000005</v>
      </c>
      <c r="J188" s="38"/>
    </row>
    <row r="189" spans="1:10" ht="12.75" customHeight="1" x14ac:dyDescent="0.25">
      <c r="A189" s="22" t="s">
        <v>223</v>
      </c>
      <c r="B189" s="17" t="s">
        <v>64</v>
      </c>
      <c r="C189" s="18">
        <v>679929093.87</v>
      </c>
      <c r="D189" s="18">
        <v>1089531675</v>
      </c>
      <c r="E189" s="18">
        <v>721909355.07000005</v>
      </c>
      <c r="F189" s="19">
        <f t="shared" si="37"/>
        <v>106.17421163154795</v>
      </c>
      <c r="G189" s="19">
        <f t="shared" si="38"/>
        <v>66.258684500384078</v>
      </c>
      <c r="H189" s="20">
        <f t="shared" si="39"/>
        <v>41980261.200000048</v>
      </c>
      <c r="J189" s="38"/>
    </row>
    <row r="190" spans="1:10" ht="12.75" customHeight="1" x14ac:dyDescent="0.25">
      <c r="A190" s="24" t="s">
        <v>159</v>
      </c>
      <c r="B190" s="25" t="s">
        <v>3</v>
      </c>
      <c r="C190" s="26">
        <v>677359763.11000001</v>
      </c>
      <c r="D190" s="26">
        <v>1083111212</v>
      </c>
      <c r="E190" s="26">
        <v>718685090.60000002</v>
      </c>
      <c r="F190" s="27">
        <f t="shared" si="37"/>
        <v>106.10094217882985</v>
      </c>
      <c r="G190" s="27">
        <f t="shared" si="38"/>
        <v>66.35376705896384</v>
      </c>
      <c r="H190" s="28">
        <f t="shared" si="39"/>
        <v>41325327.49000001</v>
      </c>
      <c r="J190" s="38"/>
    </row>
    <row r="191" spans="1:10" ht="12.75" customHeight="1" x14ac:dyDescent="0.25">
      <c r="A191" s="24" t="s">
        <v>160</v>
      </c>
      <c r="B191" s="25" t="s">
        <v>312</v>
      </c>
      <c r="C191" s="26">
        <v>2569330.7599999998</v>
      </c>
      <c r="D191" s="26">
        <v>6420463</v>
      </c>
      <c r="E191" s="26">
        <v>3224264.47</v>
      </c>
      <c r="F191" s="27">
        <f t="shared" si="37"/>
        <v>125.49043977506425</v>
      </c>
      <c r="G191" s="27">
        <f t="shared" si="38"/>
        <v>50.218566324578148</v>
      </c>
      <c r="H191" s="28">
        <f t="shared" si="39"/>
        <v>654933.71000000043</v>
      </c>
      <c r="J191" s="38"/>
    </row>
    <row r="192" spans="1:10" ht="12.75" customHeight="1" x14ac:dyDescent="0.25">
      <c r="A192" s="22" t="s">
        <v>224</v>
      </c>
      <c r="B192" s="17" t="s">
        <v>65</v>
      </c>
      <c r="C192" s="18">
        <v>21155273.489999998</v>
      </c>
      <c r="D192" s="18">
        <v>35268471</v>
      </c>
      <c r="E192" s="18">
        <v>25810122.850000001</v>
      </c>
      <c r="F192" s="19">
        <f t="shared" si="37"/>
        <v>122.00325777967527</v>
      </c>
      <c r="G192" s="19">
        <f t="shared" si="38"/>
        <v>73.181859372355547</v>
      </c>
      <c r="H192" s="20">
        <f t="shared" si="39"/>
        <v>4654849.3600000031</v>
      </c>
      <c r="J192" s="38"/>
    </row>
    <row r="193" spans="1:10" ht="12.75" customHeight="1" x14ac:dyDescent="0.25">
      <c r="A193" s="24" t="s">
        <v>159</v>
      </c>
      <c r="B193" s="25" t="s">
        <v>3</v>
      </c>
      <c r="C193" s="26">
        <v>20724263.879999999</v>
      </c>
      <c r="D193" s="26">
        <v>33870737</v>
      </c>
      <c r="E193" s="26">
        <v>25629604.390000001</v>
      </c>
      <c r="F193" s="27">
        <f t="shared" si="37"/>
        <v>123.66955245505203</v>
      </c>
      <c r="G193" s="27">
        <f t="shared" si="38"/>
        <v>75.668871303272795</v>
      </c>
      <c r="H193" s="28">
        <f t="shared" si="39"/>
        <v>4905340.5100000016</v>
      </c>
      <c r="J193" s="38"/>
    </row>
    <row r="194" spans="1:10" ht="12.75" customHeight="1" x14ac:dyDescent="0.25">
      <c r="A194" s="24" t="s">
        <v>160</v>
      </c>
      <c r="B194" s="25" t="s">
        <v>312</v>
      </c>
      <c r="C194" s="26">
        <v>431009.61</v>
      </c>
      <c r="D194" s="26">
        <v>1397734</v>
      </c>
      <c r="E194" s="26">
        <v>180518.46</v>
      </c>
      <c r="F194" s="27">
        <f t="shared" si="37"/>
        <v>41.882699552801157</v>
      </c>
      <c r="G194" s="27">
        <f t="shared" si="38"/>
        <v>12.915079693274972</v>
      </c>
      <c r="H194" s="28">
        <f t="shared" si="39"/>
        <v>-250491.15</v>
      </c>
      <c r="J194" s="38"/>
    </row>
    <row r="195" spans="1:10" ht="12.75" customHeight="1" x14ac:dyDescent="0.25">
      <c r="A195" s="22" t="s">
        <v>225</v>
      </c>
      <c r="B195" s="17" t="s">
        <v>315</v>
      </c>
      <c r="C195" s="18">
        <v>12662712.48</v>
      </c>
      <c r="D195" s="18">
        <v>17674238</v>
      </c>
      <c r="E195" s="18">
        <v>13205343.68</v>
      </c>
      <c r="F195" s="19">
        <f t="shared" si="37"/>
        <v>104.28526826978859</v>
      </c>
      <c r="G195" s="19">
        <f t="shared" si="38"/>
        <v>74.715207976717295</v>
      </c>
      <c r="H195" s="20">
        <f t="shared" si="39"/>
        <v>542631.19999999925</v>
      </c>
      <c r="J195" s="38"/>
    </row>
    <row r="196" spans="1:10" ht="12.75" customHeight="1" x14ac:dyDescent="0.25">
      <c r="A196" s="24" t="s">
        <v>159</v>
      </c>
      <c r="B196" s="25" t="s">
        <v>3</v>
      </c>
      <c r="C196" s="26">
        <v>11481414.369999999</v>
      </c>
      <c r="D196" s="26">
        <v>15305956</v>
      </c>
      <c r="E196" s="26">
        <v>12499789.529999999</v>
      </c>
      <c r="F196" s="27">
        <f t="shared" si="37"/>
        <v>108.86977098101198</v>
      </c>
      <c r="G196" s="27">
        <f t="shared" si="38"/>
        <v>81.666179688482046</v>
      </c>
      <c r="H196" s="28">
        <f t="shared" si="39"/>
        <v>1018375.1600000001</v>
      </c>
      <c r="J196" s="38"/>
    </row>
    <row r="197" spans="1:10" ht="12.75" customHeight="1" x14ac:dyDescent="0.25">
      <c r="A197" s="24" t="s">
        <v>160</v>
      </c>
      <c r="B197" s="25" t="s">
        <v>312</v>
      </c>
      <c r="C197" s="26">
        <v>1181298.1100000001</v>
      </c>
      <c r="D197" s="26">
        <v>2368282</v>
      </c>
      <c r="E197" s="26">
        <v>705554.15</v>
      </c>
      <c r="F197" s="27">
        <f t="shared" si="37"/>
        <v>59.727019287282189</v>
      </c>
      <c r="G197" s="27">
        <f t="shared" si="38"/>
        <v>29.791813221567367</v>
      </c>
      <c r="H197" s="28">
        <f t="shared" si="39"/>
        <v>-475743.96000000008</v>
      </c>
      <c r="J197" s="38"/>
    </row>
    <row r="198" spans="1:10" ht="12.75" customHeight="1" x14ac:dyDescent="0.25">
      <c r="A198" s="22" t="s">
        <v>313</v>
      </c>
      <c r="B198" s="17" t="s">
        <v>314</v>
      </c>
      <c r="C198" s="18">
        <v>1578228.15</v>
      </c>
      <c r="D198" s="18">
        <v>3905709</v>
      </c>
      <c r="E198" s="18">
        <v>2921693.45</v>
      </c>
      <c r="F198" s="19">
        <f t="shared" ref="F198:F282" si="43">IF(C198=0,"x",E198/C198*100)</f>
        <v>185.12491048901899</v>
      </c>
      <c r="G198" s="19">
        <f t="shared" ref="G198:G282" si="44">IF(D198=0,"x",E198/D198*100)</f>
        <v>74.805712611973917</v>
      </c>
      <c r="H198" s="20">
        <f t="shared" ref="H198:H282" si="45">+E198-C198</f>
        <v>1343465.3000000003</v>
      </c>
      <c r="J198" s="38"/>
    </row>
    <row r="199" spans="1:10" ht="12.75" customHeight="1" x14ac:dyDescent="0.25">
      <c r="A199" s="24" t="s">
        <v>159</v>
      </c>
      <c r="B199" s="25" t="s">
        <v>3</v>
      </c>
      <c r="C199" s="26">
        <v>1367543.89</v>
      </c>
      <c r="D199" s="26">
        <v>1781070</v>
      </c>
      <c r="E199" s="26">
        <v>1609649.41</v>
      </c>
      <c r="F199" s="27">
        <f t="shared" si="43"/>
        <v>117.70367457822506</v>
      </c>
      <c r="G199" s="27">
        <f t="shared" si="44"/>
        <v>90.375415340216833</v>
      </c>
      <c r="H199" s="28">
        <f t="shared" si="45"/>
        <v>242105.52000000002</v>
      </c>
      <c r="J199" s="38"/>
    </row>
    <row r="200" spans="1:10" ht="12.75" customHeight="1" x14ac:dyDescent="0.25">
      <c r="A200" s="24" t="s">
        <v>160</v>
      </c>
      <c r="B200" s="25" t="s">
        <v>312</v>
      </c>
      <c r="C200" s="26">
        <v>210684.26</v>
      </c>
      <c r="D200" s="26">
        <v>2124639</v>
      </c>
      <c r="E200" s="26">
        <v>1312044.04</v>
      </c>
      <c r="F200" s="27">
        <f t="shared" ref="F200" si="46">IF(C200=0,"x",E200/C200*100)</f>
        <v>622.75370737234948</v>
      </c>
      <c r="G200" s="27">
        <f t="shared" ref="G200" si="47">IF(D200=0,"x",E200/D200*100)</f>
        <v>61.75373981179861</v>
      </c>
      <c r="H200" s="28">
        <f t="shared" ref="H200" si="48">+E200-C200</f>
        <v>1101359.78</v>
      </c>
      <c r="J200" s="38"/>
    </row>
    <row r="201" spans="1:10" ht="12.75" customHeight="1" x14ac:dyDescent="0.25">
      <c r="A201" s="22" t="s">
        <v>435</v>
      </c>
      <c r="B201" s="17" t="s">
        <v>436</v>
      </c>
      <c r="C201" s="18"/>
      <c r="D201" s="18">
        <v>12962569</v>
      </c>
      <c r="E201" s="18">
        <v>9458015.5600000005</v>
      </c>
      <c r="F201" s="19" t="str">
        <f t="shared" ref="F201:F210" si="49">IF(C201=0,"x",E201/C201*100)</f>
        <v>x</v>
      </c>
      <c r="G201" s="19">
        <f t="shared" ref="G201:G210" si="50">IF(D201=0,"x",E201/D201*100)</f>
        <v>72.964051801768619</v>
      </c>
      <c r="H201" s="20">
        <f t="shared" ref="H201:H210" si="51">+E201-C201</f>
        <v>9458015.5600000005</v>
      </c>
      <c r="J201" s="38"/>
    </row>
    <row r="202" spans="1:10" ht="12.75" customHeight="1" x14ac:dyDescent="0.25">
      <c r="A202" s="24" t="s">
        <v>159</v>
      </c>
      <c r="B202" s="25" t="s">
        <v>3</v>
      </c>
      <c r="C202" s="26"/>
      <c r="D202" s="26">
        <v>11258312</v>
      </c>
      <c r="E202" s="26">
        <v>8611370.3499999996</v>
      </c>
      <c r="F202" s="27" t="str">
        <f t="shared" si="49"/>
        <v>x</v>
      </c>
      <c r="G202" s="27">
        <f t="shared" si="50"/>
        <v>76.48900074895775</v>
      </c>
      <c r="H202" s="28">
        <f t="shared" si="51"/>
        <v>8611370.3499999996</v>
      </c>
      <c r="J202" s="38"/>
    </row>
    <row r="203" spans="1:10" ht="12.75" customHeight="1" x14ac:dyDescent="0.25">
      <c r="A203" s="24" t="s">
        <v>160</v>
      </c>
      <c r="B203" s="25" t="s">
        <v>312</v>
      </c>
      <c r="C203" s="26"/>
      <c r="D203" s="26">
        <v>1704257</v>
      </c>
      <c r="E203" s="26">
        <v>846645.21</v>
      </c>
      <c r="F203" s="27" t="str">
        <f t="shared" si="49"/>
        <v>x</v>
      </c>
      <c r="G203" s="27">
        <f t="shared" si="50"/>
        <v>49.678259206211266</v>
      </c>
      <c r="H203" s="28">
        <f t="shared" si="51"/>
        <v>846645.21</v>
      </c>
      <c r="J203" s="38"/>
    </row>
    <row r="204" spans="1:10" ht="12.75" customHeight="1" x14ac:dyDescent="0.25">
      <c r="A204" s="16" t="s">
        <v>226</v>
      </c>
      <c r="B204" s="17" t="s">
        <v>66</v>
      </c>
      <c r="C204" s="18">
        <v>169520701.91999999</v>
      </c>
      <c r="D204" s="18">
        <v>425701246</v>
      </c>
      <c r="E204" s="26">
        <v>200201756.24000001</v>
      </c>
      <c r="F204" s="27">
        <f t="shared" si="49"/>
        <v>118.09870651342571</v>
      </c>
      <c r="G204" s="27">
        <f t="shared" si="50"/>
        <v>47.028698675690514</v>
      </c>
      <c r="H204" s="28">
        <f t="shared" si="51"/>
        <v>30681054.320000023</v>
      </c>
      <c r="J204" s="38"/>
    </row>
    <row r="205" spans="1:10" ht="12.75" customHeight="1" x14ac:dyDescent="0.25">
      <c r="A205" s="22" t="s">
        <v>227</v>
      </c>
      <c r="B205" s="17" t="s">
        <v>67</v>
      </c>
      <c r="C205" s="18">
        <v>153217536.33000001</v>
      </c>
      <c r="D205" s="18">
        <v>399471776</v>
      </c>
      <c r="E205" s="26">
        <v>183062438.03999999</v>
      </c>
      <c r="F205" s="27">
        <f t="shared" si="49"/>
        <v>119.47877666282274</v>
      </c>
      <c r="G205" s="27">
        <f t="shared" si="50"/>
        <v>45.826125658499585</v>
      </c>
      <c r="H205" s="28">
        <f t="shared" si="51"/>
        <v>29844901.709999979</v>
      </c>
      <c r="J205" s="38"/>
    </row>
    <row r="206" spans="1:10" ht="12.75" customHeight="1" x14ac:dyDescent="0.25">
      <c r="A206" s="24" t="s">
        <v>159</v>
      </c>
      <c r="B206" s="25" t="s">
        <v>3</v>
      </c>
      <c r="C206" s="26">
        <v>153172557.81</v>
      </c>
      <c r="D206" s="26">
        <v>398113457</v>
      </c>
      <c r="E206" s="26">
        <v>182995021.69</v>
      </c>
      <c r="F206" s="27">
        <f t="shared" si="49"/>
        <v>119.46984780197553</v>
      </c>
      <c r="G206" s="27">
        <f t="shared" si="50"/>
        <v>45.965545367133871</v>
      </c>
      <c r="H206" s="28">
        <f t="shared" si="51"/>
        <v>29822463.879999995</v>
      </c>
      <c r="J206" s="38"/>
    </row>
    <row r="207" spans="1:10" ht="12.75" customHeight="1" x14ac:dyDescent="0.25">
      <c r="A207" s="24" t="s">
        <v>160</v>
      </c>
      <c r="B207" s="25" t="s">
        <v>312</v>
      </c>
      <c r="C207" s="26">
        <v>44978.52</v>
      </c>
      <c r="D207" s="26">
        <v>1358319</v>
      </c>
      <c r="E207" s="26">
        <v>67416.350000000006</v>
      </c>
      <c r="F207" s="27">
        <f t="shared" si="49"/>
        <v>149.88565653116203</v>
      </c>
      <c r="G207" s="27">
        <f t="shared" si="50"/>
        <v>4.9632192437858862</v>
      </c>
      <c r="H207" s="28">
        <f t="shared" si="51"/>
        <v>22437.830000000009</v>
      </c>
      <c r="J207" s="38"/>
    </row>
    <row r="208" spans="1:10" ht="12.75" customHeight="1" x14ac:dyDescent="0.25">
      <c r="A208" s="22" t="s">
        <v>228</v>
      </c>
      <c r="B208" s="17" t="s">
        <v>68</v>
      </c>
      <c r="C208" s="18">
        <v>6596098.0700000003</v>
      </c>
      <c r="D208" s="18">
        <v>9829470</v>
      </c>
      <c r="E208" s="26">
        <v>5757741.4500000002</v>
      </c>
      <c r="F208" s="27">
        <f t="shared" si="49"/>
        <v>87.290112865165455</v>
      </c>
      <c r="G208" s="27">
        <f t="shared" si="50"/>
        <v>58.576316423978106</v>
      </c>
      <c r="H208" s="28">
        <f t="shared" si="51"/>
        <v>-838356.62000000011</v>
      </c>
      <c r="J208" s="38"/>
    </row>
    <row r="209" spans="1:10" ht="12.75" customHeight="1" x14ac:dyDescent="0.25">
      <c r="A209" s="24" t="s">
        <v>159</v>
      </c>
      <c r="B209" s="25" t="s">
        <v>3</v>
      </c>
      <c r="C209" s="26">
        <v>6591878.4800000004</v>
      </c>
      <c r="D209" s="26">
        <v>9818520</v>
      </c>
      <c r="E209" s="26">
        <v>5756233.3200000003</v>
      </c>
      <c r="F209" s="27">
        <f t="shared" si="49"/>
        <v>87.323110361706796</v>
      </c>
      <c r="G209" s="27">
        <f t="shared" si="50"/>
        <v>58.626282983586123</v>
      </c>
      <c r="H209" s="28">
        <f t="shared" si="51"/>
        <v>-835645.16000000015</v>
      </c>
      <c r="J209" s="38"/>
    </row>
    <row r="210" spans="1:10" ht="12.75" customHeight="1" x14ac:dyDescent="0.25">
      <c r="A210" s="24" t="s">
        <v>160</v>
      </c>
      <c r="B210" s="25" t="s">
        <v>312</v>
      </c>
      <c r="C210" s="26">
        <v>4219.59</v>
      </c>
      <c r="D210" s="26">
        <v>10950</v>
      </c>
      <c r="E210" s="26">
        <v>1508.13</v>
      </c>
      <c r="F210" s="27">
        <f t="shared" si="49"/>
        <v>35.741150206536652</v>
      </c>
      <c r="G210" s="27">
        <f t="shared" si="50"/>
        <v>13.772876712328769</v>
      </c>
      <c r="H210" s="28">
        <f t="shared" si="51"/>
        <v>-2711.46</v>
      </c>
      <c r="J210" s="38"/>
    </row>
    <row r="211" spans="1:10" ht="12.75" customHeight="1" x14ac:dyDescent="0.25">
      <c r="A211" s="22" t="s">
        <v>229</v>
      </c>
      <c r="B211" s="17" t="s">
        <v>380</v>
      </c>
      <c r="C211" s="18">
        <v>9707067.5199999996</v>
      </c>
      <c r="D211" s="18">
        <v>16400000</v>
      </c>
      <c r="E211" s="18">
        <v>11381576.75</v>
      </c>
      <c r="F211" s="19">
        <f t="shared" si="43"/>
        <v>117.25041292388167</v>
      </c>
      <c r="G211" s="19">
        <f t="shared" si="44"/>
        <v>69.399858231707313</v>
      </c>
      <c r="H211" s="20">
        <f t="shared" si="45"/>
        <v>1674509.2300000004</v>
      </c>
      <c r="J211" s="38"/>
    </row>
    <row r="212" spans="1:10" ht="12.75" customHeight="1" x14ac:dyDescent="0.25">
      <c r="A212" s="24" t="s">
        <v>159</v>
      </c>
      <c r="B212" s="25" t="s">
        <v>3</v>
      </c>
      <c r="C212" s="26">
        <v>9330951.1199999992</v>
      </c>
      <c r="D212" s="26">
        <v>15935000</v>
      </c>
      <c r="E212" s="26">
        <v>11036201.15</v>
      </c>
      <c r="F212" s="27">
        <f t="shared" si="43"/>
        <v>118.27520054568672</v>
      </c>
      <c r="G212" s="27">
        <f t="shared" si="44"/>
        <v>69.25761625352996</v>
      </c>
      <c r="H212" s="28">
        <f t="shared" si="45"/>
        <v>1705250.0300000012</v>
      </c>
      <c r="J212" s="38"/>
    </row>
    <row r="213" spans="1:10" ht="12.75" customHeight="1" x14ac:dyDescent="0.25">
      <c r="A213" s="24" t="s">
        <v>160</v>
      </c>
      <c r="B213" s="25" t="s">
        <v>312</v>
      </c>
      <c r="C213" s="26">
        <v>376116.4</v>
      </c>
      <c r="D213" s="26">
        <v>465000</v>
      </c>
      <c r="E213" s="26">
        <v>345375.6</v>
      </c>
      <c r="F213" s="27">
        <f t="shared" si="43"/>
        <v>91.826785537668641</v>
      </c>
      <c r="G213" s="27">
        <f t="shared" si="44"/>
        <v>74.274322580645162</v>
      </c>
      <c r="H213" s="28">
        <f t="shared" si="45"/>
        <v>-30740.800000000047</v>
      </c>
      <c r="J213" s="38"/>
    </row>
    <row r="214" spans="1:10" ht="12.75" customHeight="1" x14ac:dyDescent="0.25">
      <c r="A214" s="16" t="s">
        <v>230</v>
      </c>
      <c r="B214" s="17" t="s">
        <v>69</v>
      </c>
      <c r="C214" s="18">
        <v>882841456.57000005</v>
      </c>
      <c r="D214" s="18">
        <v>1495176318</v>
      </c>
      <c r="E214" s="18">
        <v>1266799178.98</v>
      </c>
      <c r="F214" s="19">
        <f t="shared" si="43"/>
        <v>143.49112964197963</v>
      </c>
      <c r="G214" s="19">
        <f t="shared" si="44"/>
        <v>84.725738612186873</v>
      </c>
      <c r="H214" s="20">
        <f t="shared" si="45"/>
        <v>383957722.40999997</v>
      </c>
      <c r="J214" s="38"/>
    </row>
    <row r="215" spans="1:10" ht="12.75" customHeight="1" x14ac:dyDescent="0.25">
      <c r="A215" s="22" t="s">
        <v>231</v>
      </c>
      <c r="B215" s="17" t="s">
        <v>70</v>
      </c>
      <c r="C215" s="18">
        <v>776697763.35000002</v>
      </c>
      <c r="D215" s="18">
        <v>1297519618</v>
      </c>
      <c r="E215" s="18">
        <v>1149687072.3099999</v>
      </c>
      <c r="F215" s="19">
        <f t="shared" si="43"/>
        <v>148.02245179015938</v>
      </c>
      <c r="G215" s="19">
        <f t="shared" si="44"/>
        <v>88.60652712766921</v>
      </c>
      <c r="H215" s="20">
        <f t="shared" si="45"/>
        <v>372989308.95999992</v>
      </c>
      <c r="J215" s="38"/>
    </row>
    <row r="216" spans="1:10" ht="12.75" customHeight="1" x14ac:dyDescent="0.25">
      <c r="A216" s="24" t="s">
        <v>159</v>
      </c>
      <c r="B216" s="25" t="s">
        <v>3</v>
      </c>
      <c r="C216" s="26">
        <v>772944302.24000001</v>
      </c>
      <c r="D216" s="26">
        <v>1277349535</v>
      </c>
      <c r="E216" s="26">
        <v>1144364304.52</v>
      </c>
      <c r="F216" s="27">
        <f t="shared" si="43"/>
        <v>148.05262179999531</v>
      </c>
      <c r="G216" s="27">
        <f t="shared" si="44"/>
        <v>89.588971003148316</v>
      </c>
      <c r="H216" s="28">
        <f t="shared" si="45"/>
        <v>371420002.27999997</v>
      </c>
      <c r="J216" s="38"/>
    </row>
    <row r="217" spans="1:10" ht="12.75" customHeight="1" x14ac:dyDescent="0.25">
      <c r="A217" s="24" t="s">
        <v>160</v>
      </c>
      <c r="B217" s="25" t="s">
        <v>312</v>
      </c>
      <c r="C217" s="26">
        <v>3753461.11</v>
      </c>
      <c r="D217" s="26">
        <v>20170083</v>
      </c>
      <c r="E217" s="26">
        <v>5322767.79</v>
      </c>
      <c r="F217" s="27">
        <f t="shared" si="43"/>
        <v>141.80958944316865</v>
      </c>
      <c r="G217" s="27">
        <f t="shared" si="44"/>
        <v>26.389419369270819</v>
      </c>
      <c r="H217" s="28">
        <f t="shared" si="45"/>
        <v>1569306.6800000002</v>
      </c>
      <c r="J217" s="38"/>
    </row>
    <row r="218" spans="1:10" ht="12.75" customHeight="1" x14ac:dyDescent="0.25">
      <c r="A218" s="22" t="s">
        <v>232</v>
      </c>
      <c r="B218" s="17" t="s">
        <v>381</v>
      </c>
      <c r="C218" s="18">
        <v>40823250.869999997</v>
      </c>
      <c r="D218" s="18">
        <v>57258838</v>
      </c>
      <c r="E218" s="18">
        <v>40819917.090000004</v>
      </c>
      <c r="F218" s="19">
        <f t="shared" si="43"/>
        <v>99.991833624395539</v>
      </c>
      <c r="G218" s="19">
        <f t="shared" si="44"/>
        <v>71.290159765379798</v>
      </c>
      <c r="H218" s="20">
        <f t="shared" si="45"/>
        <v>-3333.7799999937415</v>
      </c>
      <c r="J218" s="38"/>
    </row>
    <row r="219" spans="1:10" ht="12.75" customHeight="1" x14ac:dyDescent="0.25">
      <c r="A219" s="24" t="s">
        <v>159</v>
      </c>
      <c r="B219" s="25" t="s">
        <v>3</v>
      </c>
      <c r="C219" s="26">
        <v>40822468.600000001</v>
      </c>
      <c r="D219" s="26">
        <v>56683471</v>
      </c>
      <c r="E219" s="26">
        <v>40814144.340000004</v>
      </c>
      <c r="F219" s="27">
        <f t="shared" si="43"/>
        <v>99.979608631507404</v>
      </c>
      <c r="G219" s="27">
        <f t="shared" si="44"/>
        <v>72.003608141780887</v>
      </c>
      <c r="H219" s="28">
        <f t="shared" si="45"/>
        <v>-8324.2599999979138</v>
      </c>
      <c r="J219" s="38"/>
    </row>
    <row r="220" spans="1:10" ht="12.75" customHeight="1" x14ac:dyDescent="0.25">
      <c r="A220" s="24" t="s">
        <v>160</v>
      </c>
      <c r="B220" s="25" t="s">
        <v>312</v>
      </c>
      <c r="C220" s="26">
        <v>782.27</v>
      </c>
      <c r="D220" s="26">
        <v>575367</v>
      </c>
      <c r="E220" s="26">
        <v>5772.75</v>
      </c>
      <c r="F220" s="27">
        <f t="shared" si="43"/>
        <v>737.94853439349583</v>
      </c>
      <c r="G220" s="27">
        <f t="shared" si="44"/>
        <v>1.0033161443044178</v>
      </c>
      <c r="H220" s="28">
        <f t="shared" si="45"/>
        <v>4990.4799999999996</v>
      </c>
      <c r="J220" s="38"/>
    </row>
    <row r="221" spans="1:10" ht="12.75" customHeight="1" x14ac:dyDescent="0.25">
      <c r="A221" s="22" t="s">
        <v>233</v>
      </c>
      <c r="B221" s="17" t="s">
        <v>71</v>
      </c>
      <c r="C221" s="18">
        <v>2286048.48</v>
      </c>
      <c r="D221" s="18">
        <v>3933172</v>
      </c>
      <c r="E221" s="18">
        <v>2198422.75</v>
      </c>
      <c r="F221" s="19">
        <f t="shared" si="43"/>
        <v>96.166934744970931</v>
      </c>
      <c r="G221" s="19">
        <f t="shared" si="44"/>
        <v>55.89439643117565</v>
      </c>
      <c r="H221" s="20">
        <f t="shared" si="45"/>
        <v>-87625.729999999981</v>
      </c>
      <c r="J221" s="38"/>
    </row>
    <row r="222" spans="1:10" ht="12.75" customHeight="1" x14ac:dyDescent="0.25">
      <c r="A222" s="24" t="s">
        <v>159</v>
      </c>
      <c r="B222" s="25" t="s">
        <v>3</v>
      </c>
      <c r="C222" s="26">
        <v>2120258.77</v>
      </c>
      <c r="D222" s="26">
        <v>3460625</v>
      </c>
      <c r="E222" s="26">
        <v>2157476.77</v>
      </c>
      <c r="F222" s="27">
        <f t="shared" si="43"/>
        <v>101.75535177717954</v>
      </c>
      <c r="G222" s="27">
        <f t="shared" si="44"/>
        <v>62.343558461260606</v>
      </c>
      <c r="H222" s="28">
        <f t="shared" si="45"/>
        <v>37218</v>
      </c>
      <c r="J222" s="38"/>
    </row>
    <row r="223" spans="1:10" ht="12.75" customHeight="1" x14ac:dyDescent="0.25">
      <c r="A223" s="24" t="s">
        <v>160</v>
      </c>
      <c r="B223" s="25" t="s">
        <v>312</v>
      </c>
      <c r="C223" s="26">
        <v>165789.71</v>
      </c>
      <c r="D223" s="26">
        <v>472547</v>
      </c>
      <c r="E223" s="26">
        <v>40945.980000000003</v>
      </c>
      <c r="F223" s="27">
        <f t="shared" si="43"/>
        <v>24.697540034300079</v>
      </c>
      <c r="G223" s="27">
        <f t="shared" si="44"/>
        <v>8.6649539622513743</v>
      </c>
      <c r="H223" s="28">
        <f t="shared" si="45"/>
        <v>-124843.72999999998</v>
      </c>
      <c r="J223" s="38"/>
    </row>
    <row r="224" spans="1:10" ht="12.75" customHeight="1" x14ac:dyDescent="0.25">
      <c r="A224" s="22" t="s">
        <v>310</v>
      </c>
      <c r="B224" s="17" t="s">
        <v>311</v>
      </c>
      <c r="C224" s="18">
        <v>9773216.7100000009</v>
      </c>
      <c r="D224" s="18">
        <v>15893724</v>
      </c>
      <c r="E224" s="18">
        <v>9542935.1999999993</v>
      </c>
      <c r="F224" s="19">
        <f t="shared" ref="F224:F226" si="52">IF(C224=0,"x",E224/C224*100)</f>
        <v>97.643749066114779</v>
      </c>
      <c r="G224" s="19">
        <f t="shared" ref="G224:G226" si="53">IF(D224=0,"x",E224/D224*100)</f>
        <v>60.042160037509142</v>
      </c>
      <c r="H224" s="20">
        <f t="shared" ref="H224:H226" si="54">+E224-C224</f>
        <v>-230281.51000000164</v>
      </c>
      <c r="J224" s="38"/>
    </row>
    <row r="225" spans="1:10" ht="12.75" customHeight="1" x14ac:dyDescent="0.25">
      <c r="A225" s="24" t="s">
        <v>159</v>
      </c>
      <c r="B225" s="25" t="s">
        <v>3</v>
      </c>
      <c r="C225" s="26">
        <v>8766211.8000000007</v>
      </c>
      <c r="D225" s="26">
        <v>13566558</v>
      </c>
      <c r="E225" s="26">
        <v>8733592.0199999996</v>
      </c>
      <c r="F225" s="27">
        <f t="shared" si="52"/>
        <v>99.627891947579897</v>
      </c>
      <c r="G225" s="27">
        <f t="shared" si="53"/>
        <v>64.375886794572352</v>
      </c>
      <c r="H225" s="28">
        <f t="shared" si="54"/>
        <v>-32619.780000001192</v>
      </c>
      <c r="J225" s="38"/>
    </row>
    <row r="226" spans="1:10" ht="12.75" customHeight="1" x14ac:dyDescent="0.25">
      <c r="A226" s="24" t="s">
        <v>160</v>
      </c>
      <c r="B226" s="25" t="s">
        <v>312</v>
      </c>
      <c r="C226" s="26">
        <v>1007004.91</v>
      </c>
      <c r="D226" s="26">
        <v>2327166</v>
      </c>
      <c r="E226" s="26">
        <v>809343.18</v>
      </c>
      <c r="F226" s="27">
        <f t="shared" si="52"/>
        <v>80.37132410804233</v>
      </c>
      <c r="G226" s="27">
        <f t="shared" si="53"/>
        <v>34.778059665704987</v>
      </c>
      <c r="H226" s="28">
        <f t="shared" si="54"/>
        <v>-197661.72999999998</v>
      </c>
      <c r="J226" s="38"/>
    </row>
    <row r="227" spans="1:10" ht="12.75" customHeight="1" x14ac:dyDescent="0.25">
      <c r="A227" s="22" t="s">
        <v>234</v>
      </c>
      <c r="B227" s="17" t="s">
        <v>72</v>
      </c>
      <c r="C227" s="18">
        <v>541094.76</v>
      </c>
      <c r="D227" s="18">
        <v>975164</v>
      </c>
      <c r="E227" s="18">
        <v>742161.3</v>
      </c>
      <c r="F227" s="19">
        <f t="shared" si="43"/>
        <v>137.15921033868449</v>
      </c>
      <c r="G227" s="19">
        <f t="shared" si="44"/>
        <v>76.106306221312522</v>
      </c>
      <c r="H227" s="20">
        <f t="shared" si="45"/>
        <v>201066.54000000004</v>
      </c>
      <c r="J227" s="38"/>
    </row>
    <row r="228" spans="1:10" ht="12.75" customHeight="1" x14ac:dyDescent="0.25">
      <c r="A228" s="24" t="s">
        <v>159</v>
      </c>
      <c r="B228" s="25" t="s">
        <v>3</v>
      </c>
      <c r="C228" s="26">
        <v>535698.46</v>
      </c>
      <c r="D228" s="26">
        <v>956465</v>
      </c>
      <c r="E228" s="26">
        <v>738446.14</v>
      </c>
      <c r="F228" s="27">
        <f t="shared" si="43"/>
        <v>137.84735166123122</v>
      </c>
      <c r="G228" s="27">
        <f t="shared" si="44"/>
        <v>77.205767069364796</v>
      </c>
      <c r="H228" s="28">
        <f t="shared" si="45"/>
        <v>202747.68000000005</v>
      </c>
      <c r="J228" s="38"/>
    </row>
    <row r="229" spans="1:10" ht="12.75" customHeight="1" x14ac:dyDescent="0.25">
      <c r="A229" s="24" t="s">
        <v>160</v>
      </c>
      <c r="B229" s="25" t="s">
        <v>312</v>
      </c>
      <c r="C229" s="26">
        <v>5396.3</v>
      </c>
      <c r="D229" s="26">
        <v>18699</v>
      </c>
      <c r="E229" s="26">
        <v>3715.16</v>
      </c>
      <c r="F229" s="27">
        <f t="shared" si="43"/>
        <v>68.846431814391337</v>
      </c>
      <c r="G229" s="27">
        <f t="shared" si="44"/>
        <v>19.868228247499868</v>
      </c>
      <c r="H229" s="28">
        <f t="shared" si="45"/>
        <v>-1681.1400000000003</v>
      </c>
      <c r="J229" s="38"/>
    </row>
    <row r="230" spans="1:10" ht="12.75" customHeight="1" x14ac:dyDescent="0.25">
      <c r="A230" s="22" t="s">
        <v>235</v>
      </c>
      <c r="B230" s="17" t="s">
        <v>382</v>
      </c>
      <c r="C230" s="18">
        <v>411604.89</v>
      </c>
      <c r="D230" s="18">
        <v>568021</v>
      </c>
      <c r="E230" s="18">
        <v>499081.02</v>
      </c>
      <c r="F230" s="19">
        <f t="shared" si="43"/>
        <v>121.25245159259406</v>
      </c>
      <c r="G230" s="19">
        <f t="shared" si="44"/>
        <v>87.863128299833988</v>
      </c>
      <c r="H230" s="20">
        <f t="shared" si="45"/>
        <v>87476.13</v>
      </c>
      <c r="J230" s="38"/>
    </row>
    <row r="231" spans="1:10" ht="12.75" customHeight="1" x14ac:dyDescent="0.25">
      <c r="A231" s="24" t="s">
        <v>159</v>
      </c>
      <c r="B231" s="25" t="s">
        <v>3</v>
      </c>
      <c r="C231" s="26">
        <v>408770.26</v>
      </c>
      <c r="D231" s="26">
        <v>535515</v>
      </c>
      <c r="E231" s="26">
        <v>471961.06</v>
      </c>
      <c r="F231" s="27">
        <f t="shared" si="43"/>
        <v>115.45875671092118</v>
      </c>
      <c r="G231" s="27">
        <f t="shared" si="44"/>
        <v>88.132183038757077</v>
      </c>
      <c r="H231" s="28">
        <f t="shared" si="45"/>
        <v>63190.799999999988</v>
      </c>
      <c r="J231" s="38"/>
    </row>
    <row r="232" spans="1:10" ht="12.75" customHeight="1" x14ac:dyDescent="0.25">
      <c r="A232" s="24" t="s">
        <v>160</v>
      </c>
      <c r="B232" s="25" t="s">
        <v>312</v>
      </c>
      <c r="C232" s="26">
        <v>2834.63</v>
      </c>
      <c r="D232" s="26">
        <v>32506</v>
      </c>
      <c r="E232" s="26">
        <v>27119.96</v>
      </c>
      <c r="F232" s="27">
        <f t="shared" si="43"/>
        <v>956.73721085291538</v>
      </c>
      <c r="G232" s="27">
        <f t="shared" si="44"/>
        <v>83.430628191718455</v>
      </c>
      <c r="H232" s="28">
        <f t="shared" si="45"/>
        <v>24285.329999999998</v>
      </c>
      <c r="J232" s="38"/>
    </row>
    <row r="233" spans="1:10" ht="12.75" customHeight="1" x14ac:dyDescent="0.25">
      <c r="A233" s="22" t="s">
        <v>236</v>
      </c>
      <c r="B233" s="17" t="s">
        <v>73</v>
      </c>
      <c r="C233" s="18">
        <v>7840365.9400000004</v>
      </c>
      <c r="D233" s="18">
        <v>10333669</v>
      </c>
      <c r="E233" s="18">
        <v>7158159.1399999997</v>
      </c>
      <c r="F233" s="19">
        <f t="shared" si="43"/>
        <v>91.298788790973191</v>
      </c>
      <c r="G233" s="19">
        <f t="shared" si="44"/>
        <v>69.270257640340517</v>
      </c>
      <c r="H233" s="20">
        <f t="shared" si="45"/>
        <v>-682206.80000000075</v>
      </c>
      <c r="J233" s="38"/>
    </row>
    <row r="234" spans="1:10" ht="12.75" customHeight="1" x14ac:dyDescent="0.25">
      <c r="A234" s="24" t="s">
        <v>159</v>
      </c>
      <c r="B234" s="25" t="s">
        <v>3</v>
      </c>
      <c r="C234" s="26">
        <v>7775946.6600000001</v>
      </c>
      <c r="D234" s="26">
        <v>9990680</v>
      </c>
      <c r="E234" s="26">
        <v>7080841.9100000001</v>
      </c>
      <c r="F234" s="27">
        <f t="shared" si="43"/>
        <v>91.060834385918994</v>
      </c>
      <c r="G234" s="27">
        <f t="shared" si="44"/>
        <v>70.874474109870405</v>
      </c>
      <c r="H234" s="28">
        <f t="shared" si="45"/>
        <v>-695104.75</v>
      </c>
      <c r="J234" s="38"/>
    </row>
    <row r="235" spans="1:10" ht="12.75" customHeight="1" x14ac:dyDescent="0.25">
      <c r="A235" s="24" t="s">
        <v>160</v>
      </c>
      <c r="B235" s="25" t="s">
        <v>312</v>
      </c>
      <c r="C235" s="26">
        <v>64419.28</v>
      </c>
      <c r="D235" s="26">
        <v>342989</v>
      </c>
      <c r="E235" s="26">
        <v>77317.23</v>
      </c>
      <c r="F235" s="27">
        <f t="shared" si="43"/>
        <v>120.02187854319391</v>
      </c>
      <c r="G235" s="27">
        <f t="shared" si="44"/>
        <v>22.542189399660046</v>
      </c>
      <c r="H235" s="28">
        <f t="shared" si="45"/>
        <v>12897.949999999997</v>
      </c>
      <c r="J235" s="38"/>
    </row>
    <row r="236" spans="1:10" ht="12.75" customHeight="1" x14ac:dyDescent="0.25">
      <c r="A236" s="22" t="s">
        <v>400</v>
      </c>
      <c r="B236" s="17" t="s">
        <v>401</v>
      </c>
      <c r="C236" s="18">
        <v>646588.59</v>
      </c>
      <c r="D236" s="18">
        <v>2927734</v>
      </c>
      <c r="E236" s="18">
        <v>888680.49</v>
      </c>
      <c r="F236" s="19">
        <f t="shared" ref="F236:F265" si="55">IF(C236=0,"x",E236/C236*100)</f>
        <v>137.44141232062262</v>
      </c>
      <c r="G236" s="19">
        <f t="shared" ref="G236:G265" si="56">IF(D236=0,"x",E236/D236*100)</f>
        <v>30.353867188754169</v>
      </c>
      <c r="H236" s="20">
        <f t="shared" ref="H236:H265" si="57">+E236-C236</f>
        <v>242091.90000000002</v>
      </c>
      <c r="J236" s="38"/>
    </row>
    <row r="237" spans="1:10" ht="12.75" customHeight="1" x14ac:dyDescent="0.25">
      <c r="A237" s="24" t="s">
        <v>159</v>
      </c>
      <c r="B237" s="25" t="s">
        <v>3</v>
      </c>
      <c r="C237" s="26">
        <v>395852.88</v>
      </c>
      <c r="D237" s="26">
        <v>1193450</v>
      </c>
      <c r="E237" s="26">
        <v>443125.37</v>
      </c>
      <c r="F237" s="27">
        <f t="shared" si="55"/>
        <v>111.94193408419815</v>
      </c>
      <c r="G237" s="27">
        <f t="shared" si="56"/>
        <v>37.129780887343415</v>
      </c>
      <c r="H237" s="28">
        <f t="shared" si="57"/>
        <v>47272.489999999991</v>
      </c>
      <c r="J237" s="38"/>
    </row>
    <row r="238" spans="1:10" ht="12.75" customHeight="1" x14ac:dyDescent="0.25">
      <c r="A238" s="24" t="s">
        <v>160</v>
      </c>
      <c r="B238" s="25" t="s">
        <v>312</v>
      </c>
      <c r="C238" s="26">
        <v>250735.71</v>
      </c>
      <c r="D238" s="26">
        <v>1734284</v>
      </c>
      <c r="E238" s="26">
        <v>445555.12</v>
      </c>
      <c r="F238" s="27">
        <f t="shared" si="55"/>
        <v>177.6991079571394</v>
      </c>
      <c r="G238" s="27">
        <f t="shared" si="56"/>
        <v>25.6910125446582</v>
      </c>
      <c r="H238" s="28">
        <f t="shared" si="57"/>
        <v>194819.41</v>
      </c>
      <c r="J238" s="38"/>
    </row>
    <row r="239" spans="1:10" ht="12.75" customHeight="1" x14ac:dyDescent="0.25">
      <c r="A239" s="22" t="s">
        <v>402</v>
      </c>
      <c r="B239" s="17" t="s">
        <v>403</v>
      </c>
      <c r="C239" s="18">
        <v>2025570.82</v>
      </c>
      <c r="D239" s="18">
        <v>4564600</v>
      </c>
      <c r="E239" s="18">
        <v>3354063.88</v>
      </c>
      <c r="F239" s="19">
        <f t="shared" si="55"/>
        <v>165.58610772246411</v>
      </c>
      <c r="G239" s="19">
        <f t="shared" si="56"/>
        <v>73.479907987556416</v>
      </c>
      <c r="H239" s="20">
        <f t="shared" si="57"/>
        <v>1328493.0599999998</v>
      </c>
      <c r="J239" s="38"/>
    </row>
    <row r="240" spans="1:10" ht="12.75" customHeight="1" x14ac:dyDescent="0.25">
      <c r="A240" s="24" t="s">
        <v>159</v>
      </c>
      <c r="B240" s="25" t="s">
        <v>3</v>
      </c>
      <c r="C240" s="26">
        <v>1100692.5900000001</v>
      </c>
      <c r="D240" s="26">
        <v>1743635</v>
      </c>
      <c r="E240" s="26">
        <v>1275438.79</v>
      </c>
      <c r="F240" s="27">
        <f t="shared" si="55"/>
        <v>115.87602220525532</v>
      </c>
      <c r="G240" s="27">
        <f t="shared" si="56"/>
        <v>73.14826726923927</v>
      </c>
      <c r="H240" s="28">
        <f t="shared" si="57"/>
        <v>174746.19999999995</v>
      </c>
      <c r="J240" s="38"/>
    </row>
    <row r="241" spans="1:10" ht="12.75" customHeight="1" x14ac:dyDescent="0.25">
      <c r="A241" s="24" t="s">
        <v>160</v>
      </c>
      <c r="B241" s="25" t="s">
        <v>312</v>
      </c>
      <c r="C241" s="26">
        <v>924878.23</v>
      </c>
      <c r="D241" s="26">
        <v>2820965</v>
      </c>
      <c r="E241" s="26">
        <v>2078625.09</v>
      </c>
      <c r="F241" s="27">
        <f t="shared" si="55"/>
        <v>224.74581221357107</v>
      </c>
      <c r="G241" s="27">
        <f t="shared" si="56"/>
        <v>73.684894708016586</v>
      </c>
      <c r="H241" s="28">
        <f t="shared" si="57"/>
        <v>1153746.8600000001</v>
      </c>
      <c r="J241" s="38"/>
    </row>
    <row r="242" spans="1:10" ht="12.75" customHeight="1" x14ac:dyDescent="0.25">
      <c r="A242" s="22" t="s">
        <v>404</v>
      </c>
      <c r="B242" s="17" t="s">
        <v>405</v>
      </c>
      <c r="C242" s="18">
        <v>8427095.3800000008</v>
      </c>
      <c r="D242" s="18">
        <v>12813673</v>
      </c>
      <c r="E242" s="18">
        <v>8779584.5999999996</v>
      </c>
      <c r="F242" s="19">
        <f t="shared" si="55"/>
        <v>104.18280800329566</v>
      </c>
      <c r="G242" s="19">
        <f t="shared" si="56"/>
        <v>68.517314278271328</v>
      </c>
      <c r="H242" s="20">
        <f t="shared" si="57"/>
        <v>352489.21999999881</v>
      </c>
      <c r="J242" s="38"/>
    </row>
    <row r="243" spans="1:10" ht="12.75" customHeight="1" x14ac:dyDescent="0.25">
      <c r="A243" s="24" t="s">
        <v>159</v>
      </c>
      <c r="B243" s="25" t="s">
        <v>3</v>
      </c>
      <c r="C243" s="26">
        <v>3023733.5</v>
      </c>
      <c r="D243" s="26">
        <v>3908984</v>
      </c>
      <c r="E243" s="26">
        <v>3580695.98</v>
      </c>
      <c r="F243" s="27">
        <f t="shared" si="55"/>
        <v>118.41969472508076</v>
      </c>
      <c r="G243" s="27">
        <f t="shared" si="56"/>
        <v>91.601704688481718</v>
      </c>
      <c r="H243" s="28">
        <f t="shared" si="57"/>
        <v>556962.48</v>
      </c>
      <c r="J243" s="38"/>
    </row>
    <row r="244" spans="1:10" ht="12.75" customHeight="1" x14ac:dyDescent="0.25">
      <c r="A244" s="24" t="s">
        <v>160</v>
      </c>
      <c r="B244" s="25" t="s">
        <v>312</v>
      </c>
      <c r="C244" s="26">
        <v>5403361.8799999999</v>
      </c>
      <c r="D244" s="26">
        <v>8904689</v>
      </c>
      <c r="E244" s="26">
        <v>5198888.62</v>
      </c>
      <c r="F244" s="27">
        <f t="shared" si="55"/>
        <v>96.215814070184024</v>
      </c>
      <c r="G244" s="27">
        <f t="shared" si="56"/>
        <v>58.383719184353325</v>
      </c>
      <c r="H244" s="28">
        <f t="shared" si="57"/>
        <v>-204473.25999999978</v>
      </c>
      <c r="J244" s="38"/>
    </row>
    <row r="245" spans="1:10" ht="12.75" customHeight="1" x14ac:dyDescent="0.25">
      <c r="A245" s="22" t="s">
        <v>406</v>
      </c>
      <c r="B245" s="17" t="s">
        <v>407</v>
      </c>
      <c r="C245" s="18">
        <v>774594.14</v>
      </c>
      <c r="D245" s="18">
        <v>6291829</v>
      </c>
      <c r="E245" s="18">
        <v>2368198.86</v>
      </c>
      <c r="F245" s="19">
        <f t="shared" si="55"/>
        <v>305.73415647063894</v>
      </c>
      <c r="G245" s="19">
        <f t="shared" si="56"/>
        <v>37.639275638292141</v>
      </c>
      <c r="H245" s="20">
        <f t="shared" si="57"/>
        <v>1593604.7199999997</v>
      </c>
      <c r="J245" s="38"/>
    </row>
    <row r="246" spans="1:10" ht="12.75" customHeight="1" x14ac:dyDescent="0.25">
      <c r="A246" s="24" t="s">
        <v>159</v>
      </c>
      <c r="B246" s="25" t="s">
        <v>3</v>
      </c>
      <c r="C246" s="26">
        <v>512051.46</v>
      </c>
      <c r="D246" s="26">
        <v>1929047</v>
      </c>
      <c r="E246" s="26">
        <v>770789.18</v>
      </c>
      <c r="F246" s="27">
        <f t="shared" si="55"/>
        <v>150.52963231468962</v>
      </c>
      <c r="G246" s="27">
        <f t="shared" si="56"/>
        <v>39.956993271807271</v>
      </c>
      <c r="H246" s="28">
        <f t="shared" si="57"/>
        <v>258737.72000000003</v>
      </c>
      <c r="J246" s="38"/>
    </row>
    <row r="247" spans="1:10" ht="12.75" customHeight="1" x14ac:dyDescent="0.25">
      <c r="A247" s="24" t="s">
        <v>160</v>
      </c>
      <c r="B247" s="25" t="s">
        <v>312</v>
      </c>
      <c r="C247" s="26">
        <v>262542.68</v>
      </c>
      <c r="D247" s="26">
        <v>4362782</v>
      </c>
      <c r="E247" s="26">
        <v>1597409.68</v>
      </c>
      <c r="F247" s="27">
        <f t="shared" si="55"/>
        <v>608.43809471282918</v>
      </c>
      <c r="G247" s="27">
        <f t="shared" si="56"/>
        <v>36.61447397555046</v>
      </c>
      <c r="H247" s="28">
        <f t="shared" si="57"/>
        <v>1334867</v>
      </c>
      <c r="J247" s="38"/>
    </row>
    <row r="248" spans="1:10" ht="12.75" customHeight="1" x14ac:dyDescent="0.25">
      <c r="A248" s="22" t="s">
        <v>408</v>
      </c>
      <c r="B248" s="17" t="s">
        <v>409</v>
      </c>
      <c r="C248" s="18">
        <v>2795558.86</v>
      </c>
      <c r="D248" s="18">
        <v>7574855</v>
      </c>
      <c r="E248" s="18">
        <v>4422296.05</v>
      </c>
      <c r="F248" s="19">
        <f t="shared" si="55"/>
        <v>158.19005327614531</v>
      </c>
      <c r="G248" s="19">
        <f t="shared" si="56"/>
        <v>58.381263403721917</v>
      </c>
      <c r="H248" s="20">
        <f t="shared" si="57"/>
        <v>1626737.19</v>
      </c>
      <c r="J248" s="38"/>
    </row>
    <row r="249" spans="1:10" ht="12.75" customHeight="1" x14ac:dyDescent="0.25">
      <c r="A249" s="24" t="s">
        <v>159</v>
      </c>
      <c r="B249" s="25" t="s">
        <v>3</v>
      </c>
      <c r="C249" s="26">
        <v>2037350.33</v>
      </c>
      <c r="D249" s="26">
        <v>5480261</v>
      </c>
      <c r="E249" s="26">
        <v>3151209.87</v>
      </c>
      <c r="F249" s="27">
        <f t="shared" si="55"/>
        <v>154.67196895881918</v>
      </c>
      <c r="G249" s="27">
        <f t="shared" si="56"/>
        <v>57.501091097668521</v>
      </c>
      <c r="H249" s="28">
        <f t="shared" si="57"/>
        <v>1113859.54</v>
      </c>
      <c r="J249" s="38"/>
    </row>
    <row r="250" spans="1:10" ht="12.75" customHeight="1" x14ac:dyDescent="0.25">
      <c r="A250" s="24" t="s">
        <v>160</v>
      </c>
      <c r="B250" s="25" t="s">
        <v>312</v>
      </c>
      <c r="C250" s="26">
        <v>758208.53</v>
      </c>
      <c r="D250" s="26">
        <v>2094594</v>
      </c>
      <c r="E250" s="26">
        <v>1271086.18</v>
      </c>
      <c r="F250" s="27">
        <f t="shared" si="55"/>
        <v>167.64335004250083</v>
      </c>
      <c r="G250" s="27">
        <f t="shared" si="56"/>
        <v>60.68413162646317</v>
      </c>
      <c r="H250" s="28">
        <f t="shared" si="57"/>
        <v>512877.64999999991</v>
      </c>
      <c r="J250" s="38"/>
    </row>
    <row r="251" spans="1:10" ht="12.75" customHeight="1" x14ac:dyDescent="0.25">
      <c r="A251" s="22" t="s">
        <v>410</v>
      </c>
      <c r="B251" s="17" t="s">
        <v>411</v>
      </c>
      <c r="C251" s="18">
        <v>20579496.670000002</v>
      </c>
      <c r="D251" s="18">
        <v>35158007</v>
      </c>
      <c r="E251" s="18">
        <v>24066196.859999999</v>
      </c>
      <c r="F251" s="19">
        <f t="shared" si="55"/>
        <v>116.94259216301812</v>
      </c>
      <c r="G251" s="19">
        <f t="shared" si="56"/>
        <v>68.451538962376333</v>
      </c>
      <c r="H251" s="20">
        <f t="shared" si="57"/>
        <v>3486700.1899999976</v>
      </c>
      <c r="J251" s="38"/>
    </row>
    <row r="252" spans="1:10" ht="12.75" customHeight="1" x14ac:dyDescent="0.25">
      <c r="A252" s="24" t="s">
        <v>159</v>
      </c>
      <c r="B252" s="25" t="s">
        <v>3</v>
      </c>
      <c r="C252" s="26">
        <v>11948235.25</v>
      </c>
      <c r="D252" s="26">
        <v>19592954</v>
      </c>
      <c r="E252" s="26">
        <v>12088563.699999999</v>
      </c>
      <c r="F252" s="27">
        <f t="shared" si="55"/>
        <v>101.17447009590809</v>
      </c>
      <c r="G252" s="27">
        <f t="shared" si="56"/>
        <v>61.698525398467218</v>
      </c>
      <c r="H252" s="28">
        <f t="shared" si="57"/>
        <v>140328.44999999925</v>
      </c>
      <c r="J252" s="38"/>
    </row>
    <row r="253" spans="1:10" ht="12.75" customHeight="1" x14ac:dyDescent="0.25">
      <c r="A253" s="24" t="s">
        <v>160</v>
      </c>
      <c r="B253" s="25" t="s">
        <v>312</v>
      </c>
      <c r="C253" s="26">
        <v>8631261.4199999999</v>
      </c>
      <c r="D253" s="26">
        <v>15565053</v>
      </c>
      <c r="E253" s="26">
        <v>11977633.16</v>
      </c>
      <c r="F253" s="27">
        <f t="shared" si="55"/>
        <v>138.77036712439187</v>
      </c>
      <c r="G253" s="27">
        <f t="shared" si="56"/>
        <v>76.952087217435107</v>
      </c>
      <c r="H253" s="28">
        <f t="shared" si="57"/>
        <v>3346371.74</v>
      </c>
      <c r="J253" s="38"/>
    </row>
    <row r="254" spans="1:10" ht="12.75" customHeight="1" x14ac:dyDescent="0.25">
      <c r="A254" s="22" t="s">
        <v>412</v>
      </c>
      <c r="B254" s="17" t="s">
        <v>413</v>
      </c>
      <c r="C254" s="18">
        <v>610856.80000000005</v>
      </c>
      <c r="D254" s="18">
        <v>19132745</v>
      </c>
      <c r="E254" s="18">
        <v>3598541.11</v>
      </c>
      <c r="F254" s="19">
        <f t="shared" si="55"/>
        <v>589.09733181328261</v>
      </c>
      <c r="G254" s="19">
        <f t="shared" si="56"/>
        <v>18.808284488190271</v>
      </c>
      <c r="H254" s="20">
        <f t="shared" si="57"/>
        <v>2987684.3099999996</v>
      </c>
      <c r="J254" s="38"/>
    </row>
    <row r="255" spans="1:10" ht="12.75" customHeight="1" x14ac:dyDescent="0.25">
      <c r="A255" s="24" t="s">
        <v>159</v>
      </c>
      <c r="B255" s="25" t="s">
        <v>3</v>
      </c>
      <c r="C255" s="26">
        <v>315929.83</v>
      </c>
      <c r="D255" s="26">
        <v>938568</v>
      </c>
      <c r="E255" s="26">
        <v>428339.76</v>
      </c>
      <c r="F255" s="27">
        <f t="shared" si="55"/>
        <v>135.58066359229198</v>
      </c>
      <c r="G255" s="27">
        <f t="shared" si="56"/>
        <v>45.637584064234026</v>
      </c>
      <c r="H255" s="28">
        <f t="shared" si="57"/>
        <v>112409.93</v>
      </c>
      <c r="J255" s="38"/>
    </row>
    <row r="256" spans="1:10" ht="12.75" customHeight="1" x14ac:dyDescent="0.25">
      <c r="A256" s="24" t="s">
        <v>160</v>
      </c>
      <c r="B256" s="25" t="s">
        <v>312</v>
      </c>
      <c r="C256" s="26">
        <v>294926.96999999997</v>
      </c>
      <c r="D256" s="26">
        <v>18194177</v>
      </c>
      <c r="E256" s="26">
        <v>3170201.35</v>
      </c>
      <c r="F256" s="27">
        <f t="shared" si="55"/>
        <v>1074.9106295704325</v>
      </c>
      <c r="G256" s="27">
        <f t="shared" si="56"/>
        <v>17.424263543220452</v>
      </c>
      <c r="H256" s="28">
        <f t="shared" si="57"/>
        <v>2875274.38</v>
      </c>
      <c r="J256" s="38"/>
    </row>
    <row r="257" spans="1:10" ht="12.75" customHeight="1" x14ac:dyDescent="0.25">
      <c r="A257" s="22" t="s">
        <v>414</v>
      </c>
      <c r="B257" s="17" t="s">
        <v>415</v>
      </c>
      <c r="C257" s="18">
        <v>5293031.95</v>
      </c>
      <c r="D257" s="18">
        <v>7150424</v>
      </c>
      <c r="E257" s="18">
        <v>4317347.2</v>
      </c>
      <c r="F257" s="19">
        <f t="shared" si="55"/>
        <v>81.566618920560259</v>
      </c>
      <c r="G257" s="19">
        <f t="shared" si="56"/>
        <v>60.378897810815133</v>
      </c>
      <c r="H257" s="20">
        <f t="shared" si="57"/>
        <v>-975684.75</v>
      </c>
      <c r="J257" s="38"/>
    </row>
    <row r="258" spans="1:10" ht="12.75" customHeight="1" x14ac:dyDescent="0.25">
      <c r="A258" s="24" t="s">
        <v>159</v>
      </c>
      <c r="B258" s="25" t="s">
        <v>3</v>
      </c>
      <c r="C258" s="26">
        <v>3501372.31</v>
      </c>
      <c r="D258" s="26">
        <v>4759023</v>
      </c>
      <c r="E258" s="26">
        <v>3715406.59</v>
      </c>
      <c r="F258" s="27">
        <f t="shared" si="55"/>
        <v>106.11286835703571</v>
      </c>
      <c r="G258" s="27">
        <f t="shared" si="56"/>
        <v>78.070784486647781</v>
      </c>
      <c r="H258" s="28">
        <f t="shared" si="57"/>
        <v>214034.2799999998</v>
      </c>
      <c r="J258" s="38"/>
    </row>
    <row r="259" spans="1:10" ht="12.75" customHeight="1" x14ac:dyDescent="0.25">
      <c r="A259" s="24" t="s">
        <v>160</v>
      </c>
      <c r="B259" s="25" t="s">
        <v>312</v>
      </c>
      <c r="C259" s="26">
        <v>1791659.64</v>
      </c>
      <c r="D259" s="26">
        <v>2391401</v>
      </c>
      <c r="E259" s="26">
        <v>601940.61</v>
      </c>
      <c r="F259" s="27">
        <f t="shared" si="55"/>
        <v>33.596816971330561</v>
      </c>
      <c r="G259" s="27">
        <f t="shared" si="56"/>
        <v>25.171044504873919</v>
      </c>
      <c r="H259" s="28">
        <f t="shared" si="57"/>
        <v>-1189719.0299999998</v>
      </c>
      <c r="J259" s="38"/>
    </row>
    <row r="260" spans="1:10" ht="12.75" customHeight="1" x14ac:dyDescent="0.25">
      <c r="A260" s="22" t="s">
        <v>416</v>
      </c>
      <c r="B260" s="17" t="s">
        <v>417</v>
      </c>
      <c r="C260" s="18">
        <v>1399560.96</v>
      </c>
      <c r="D260" s="18">
        <v>9595651</v>
      </c>
      <c r="E260" s="18">
        <v>1980198.15</v>
      </c>
      <c r="F260" s="19">
        <f t="shared" si="55"/>
        <v>141.48709535310275</v>
      </c>
      <c r="G260" s="19">
        <f t="shared" si="56"/>
        <v>20.636412787417964</v>
      </c>
      <c r="H260" s="20">
        <f t="shared" si="57"/>
        <v>580637.18999999994</v>
      </c>
      <c r="J260" s="38"/>
    </row>
    <row r="261" spans="1:10" ht="12.75" customHeight="1" x14ac:dyDescent="0.25">
      <c r="A261" s="24" t="s">
        <v>159</v>
      </c>
      <c r="B261" s="25" t="s">
        <v>3</v>
      </c>
      <c r="C261" s="26">
        <v>619649.06000000006</v>
      </c>
      <c r="D261" s="26">
        <v>1251575</v>
      </c>
      <c r="E261" s="26">
        <v>808735.38</v>
      </c>
      <c r="F261" s="27">
        <f t="shared" si="55"/>
        <v>130.5150660601341</v>
      </c>
      <c r="G261" s="27">
        <f t="shared" si="56"/>
        <v>64.617412460300031</v>
      </c>
      <c r="H261" s="28">
        <f t="shared" si="57"/>
        <v>189086.31999999995</v>
      </c>
      <c r="J261" s="38"/>
    </row>
    <row r="262" spans="1:10" ht="12.75" customHeight="1" x14ac:dyDescent="0.25">
      <c r="A262" s="24" t="s">
        <v>160</v>
      </c>
      <c r="B262" s="25" t="s">
        <v>312</v>
      </c>
      <c r="C262" s="26">
        <v>779911.9</v>
      </c>
      <c r="D262" s="26">
        <v>8344076</v>
      </c>
      <c r="E262" s="26">
        <v>1171462.77</v>
      </c>
      <c r="F262" s="27">
        <f t="shared" si="55"/>
        <v>150.20450002109212</v>
      </c>
      <c r="G262" s="27">
        <f t="shared" si="56"/>
        <v>14.03945469815951</v>
      </c>
      <c r="H262" s="28">
        <f t="shared" si="57"/>
        <v>391550.87</v>
      </c>
      <c r="J262" s="38"/>
    </row>
    <row r="263" spans="1:10" ht="12.75" customHeight="1" x14ac:dyDescent="0.25">
      <c r="A263" s="22" t="s">
        <v>418</v>
      </c>
      <c r="B263" s="17" t="s">
        <v>419</v>
      </c>
      <c r="C263" s="18">
        <v>1915757.4</v>
      </c>
      <c r="D263" s="18">
        <v>3484594</v>
      </c>
      <c r="E263" s="18">
        <v>2376322.9700000002</v>
      </c>
      <c r="F263" s="19">
        <f t="shared" si="55"/>
        <v>124.04091300913156</v>
      </c>
      <c r="G263" s="19">
        <f t="shared" si="56"/>
        <v>68.19511742257491</v>
      </c>
      <c r="H263" s="20">
        <f t="shared" si="57"/>
        <v>460565.5700000003</v>
      </c>
      <c r="J263" s="38"/>
    </row>
    <row r="264" spans="1:10" ht="12.75" customHeight="1" x14ac:dyDescent="0.25">
      <c r="A264" s="24" t="s">
        <v>159</v>
      </c>
      <c r="B264" s="25" t="s">
        <v>3</v>
      </c>
      <c r="C264" s="26">
        <v>1514620.09</v>
      </c>
      <c r="D264" s="26">
        <v>2157368</v>
      </c>
      <c r="E264" s="26">
        <v>1885874.54</v>
      </c>
      <c r="F264" s="27">
        <f t="shared" si="55"/>
        <v>124.51139083993003</v>
      </c>
      <c r="G264" s="27">
        <f t="shared" si="56"/>
        <v>87.415523916179353</v>
      </c>
      <c r="H264" s="28">
        <f t="shared" si="57"/>
        <v>371254.44999999995</v>
      </c>
      <c r="J264" s="38"/>
    </row>
    <row r="265" spans="1:10" ht="12.75" customHeight="1" x14ac:dyDescent="0.25">
      <c r="A265" s="24" t="s">
        <v>160</v>
      </c>
      <c r="B265" s="25" t="s">
        <v>312</v>
      </c>
      <c r="C265" s="26">
        <v>401137.31</v>
      </c>
      <c r="D265" s="26">
        <v>1327226</v>
      </c>
      <c r="E265" s="26">
        <v>490448.43</v>
      </c>
      <c r="F265" s="27">
        <f t="shared" si="55"/>
        <v>122.26447597208048</v>
      </c>
      <c r="G265" s="27">
        <f t="shared" si="56"/>
        <v>36.952894985480995</v>
      </c>
      <c r="H265" s="28">
        <f t="shared" si="57"/>
        <v>89311.12</v>
      </c>
      <c r="J265" s="38"/>
    </row>
    <row r="266" spans="1:10" ht="12.75" customHeight="1" x14ac:dyDescent="0.25">
      <c r="A266" s="16" t="s">
        <v>237</v>
      </c>
      <c r="B266" s="17" t="s">
        <v>383</v>
      </c>
      <c r="C266" s="18">
        <v>165005114.75</v>
      </c>
      <c r="D266" s="18">
        <v>751014536</v>
      </c>
      <c r="E266" s="18">
        <v>489400137.76999998</v>
      </c>
      <c r="F266" s="19">
        <f t="shared" si="43"/>
        <v>296.59695004696817</v>
      </c>
      <c r="G266" s="19">
        <f t="shared" si="44"/>
        <v>65.165201778464649</v>
      </c>
      <c r="H266" s="20">
        <f t="shared" si="45"/>
        <v>324395023.01999998</v>
      </c>
      <c r="J266" s="38"/>
    </row>
    <row r="267" spans="1:10" ht="12.75" customHeight="1" x14ac:dyDescent="0.25">
      <c r="A267" s="22" t="s">
        <v>238</v>
      </c>
      <c r="B267" s="17" t="s">
        <v>384</v>
      </c>
      <c r="C267" s="18">
        <v>92466750.310000002</v>
      </c>
      <c r="D267" s="18">
        <v>600060063</v>
      </c>
      <c r="E267" s="18">
        <v>390192495.91000003</v>
      </c>
      <c r="F267" s="19">
        <f t="shared" si="43"/>
        <v>421.98140910311832</v>
      </c>
      <c r="G267" s="19">
        <f t="shared" si="44"/>
        <v>65.025573266654817</v>
      </c>
      <c r="H267" s="20">
        <f t="shared" si="45"/>
        <v>297725745.60000002</v>
      </c>
      <c r="J267" s="38"/>
    </row>
    <row r="268" spans="1:10" ht="12.75" customHeight="1" x14ac:dyDescent="0.25">
      <c r="A268" s="24" t="s">
        <v>159</v>
      </c>
      <c r="B268" s="25" t="s">
        <v>3</v>
      </c>
      <c r="C268" s="26">
        <v>81560344.310000002</v>
      </c>
      <c r="D268" s="26">
        <v>484635902</v>
      </c>
      <c r="E268" s="26">
        <v>355591603.63999999</v>
      </c>
      <c r="F268" s="27">
        <f t="shared" si="43"/>
        <v>435.98590301242928</v>
      </c>
      <c r="G268" s="27">
        <f t="shared" si="44"/>
        <v>73.37293877167194</v>
      </c>
      <c r="H268" s="28">
        <f t="shared" si="45"/>
        <v>274031259.32999998</v>
      </c>
      <c r="J268" s="38"/>
    </row>
    <row r="269" spans="1:10" ht="12.75" customHeight="1" x14ac:dyDescent="0.25">
      <c r="A269" s="24" t="s">
        <v>160</v>
      </c>
      <c r="B269" s="25" t="s">
        <v>312</v>
      </c>
      <c r="C269" s="26">
        <v>10906406</v>
      </c>
      <c r="D269" s="26">
        <v>115424161</v>
      </c>
      <c r="E269" s="26">
        <v>34600892.270000003</v>
      </c>
      <c r="F269" s="27">
        <f t="shared" si="43"/>
        <v>317.252927041227</v>
      </c>
      <c r="G269" s="27">
        <f t="shared" si="44"/>
        <v>29.977165933222601</v>
      </c>
      <c r="H269" s="28">
        <f t="shared" si="45"/>
        <v>23694486.270000003</v>
      </c>
      <c r="J269" s="38"/>
    </row>
    <row r="270" spans="1:10" ht="12.75" customHeight="1" x14ac:dyDescent="0.25">
      <c r="A270" s="22" t="s">
        <v>239</v>
      </c>
      <c r="B270" s="17" t="s">
        <v>74</v>
      </c>
      <c r="C270" s="18">
        <v>38778131.689999998</v>
      </c>
      <c r="D270" s="18">
        <v>78741348</v>
      </c>
      <c r="E270" s="18">
        <v>47358957.890000001</v>
      </c>
      <c r="F270" s="19">
        <f t="shared" si="43"/>
        <v>122.1280031451665</v>
      </c>
      <c r="G270" s="19">
        <f t="shared" si="44"/>
        <v>60.14496715245464</v>
      </c>
      <c r="H270" s="20">
        <f t="shared" si="45"/>
        <v>8580826.200000003</v>
      </c>
      <c r="J270" s="38"/>
    </row>
    <row r="271" spans="1:10" ht="12.75" customHeight="1" x14ac:dyDescent="0.25">
      <c r="A271" s="24" t="s">
        <v>159</v>
      </c>
      <c r="B271" s="25" t="s">
        <v>3</v>
      </c>
      <c r="C271" s="26">
        <v>37654715.700000003</v>
      </c>
      <c r="D271" s="26">
        <v>58310978</v>
      </c>
      <c r="E271" s="26">
        <v>46564511.5</v>
      </c>
      <c r="F271" s="27">
        <f t="shared" si="43"/>
        <v>123.66183261343811</v>
      </c>
      <c r="G271" s="27">
        <f t="shared" si="44"/>
        <v>79.855480215063452</v>
      </c>
      <c r="H271" s="28">
        <f t="shared" si="45"/>
        <v>8909795.799999997</v>
      </c>
      <c r="J271" s="38"/>
    </row>
    <row r="272" spans="1:10" ht="12.75" customHeight="1" x14ac:dyDescent="0.25">
      <c r="A272" s="24" t="s">
        <v>160</v>
      </c>
      <c r="B272" s="25" t="s">
        <v>312</v>
      </c>
      <c r="C272" s="26">
        <v>1123415.99</v>
      </c>
      <c r="D272" s="26">
        <v>20430370</v>
      </c>
      <c r="E272" s="26">
        <v>794446.39</v>
      </c>
      <c r="F272" s="27">
        <f t="shared" ref="F272" si="58">IF(C272=0,"x",E272/C272*100)</f>
        <v>70.717027091629703</v>
      </c>
      <c r="G272" s="27">
        <f t="shared" ref="G272" si="59">IF(D272=0,"x",E272/D272*100)</f>
        <v>3.8885560564982429</v>
      </c>
      <c r="H272" s="28">
        <f t="shared" ref="H272" si="60">+E272-C272</f>
        <v>-328969.59999999998</v>
      </c>
      <c r="J272" s="38"/>
    </row>
    <row r="273" spans="1:10" ht="12.75" customHeight="1" x14ac:dyDescent="0.25">
      <c r="A273" s="22" t="s">
        <v>240</v>
      </c>
      <c r="B273" s="17" t="s">
        <v>75</v>
      </c>
      <c r="C273" s="18">
        <v>31594302.670000002</v>
      </c>
      <c r="D273" s="18">
        <v>71669810</v>
      </c>
      <c r="E273" s="18">
        <v>51305385.240000002</v>
      </c>
      <c r="F273" s="19">
        <f t="shared" si="43"/>
        <v>162.3880918527644</v>
      </c>
      <c r="G273" s="19">
        <f t="shared" si="44"/>
        <v>71.585769852047889</v>
      </c>
      <c r="H273" s="20">
        <f t="shared" si="45"/>
        <v>19711082.57</v>
      </c>
      <c r="J273" s="38"/>
    </row>
    <row r="274" spans="1:10" ht="12.75" customHeight="1" x14ac:dyDescent="0.25">
      <c r="A274" s="24" t="s">
        <v>159</v>
      </c>
      <c r="B274" s="25" t="s">
        <v>3</v>
      </c>
      <c r="C274" s="26">
        <v>30093474.370000001</v>
      </c>
      <c r="D274" s="26">
        <v>67719137</v>
      </c>
      <c r="E274" s="26">
        <v>49573325.32</v>
      </c>
      <c r="F274" s="27">
        <f t="shared" si="43"/>
        <v>164.73114639570946</v>
      </c>
      <c r="G274" s="27">
        <f t="shared" si="44"/>
        <v>73.204307550463909</v>
      </c>
      <c r="H274" s="28">
        <f t="shared" si="45"/>
        <v>19479850.949999999</v>
      </c>
      <c r="J274" s="38"/>
    </row>
    <row r="275" spans="1:10" ht="12.75" customHeight="1" x14ac:dyDescent="0.25">
      <c r="A275" s="24" t="s">
        <v>160</v>
      </c>
      <c r="B275" s="25" t="s">
        <v>312</v>
      </c>
      <c r="C275" s="26">
        <v>1500828.3</v>
      </c>
      <c r="D275" s="26">
        <v>3950673</v>
      </c>
      <c r="E275" s="26">
        <v>1732059.92</v>
      </c>
      <c r="F275" s="27">
        <f t="shared" si="43"/>
        <v>115.40693362458583</v>
      </c>
      <c r="G275" s="27">
        <f t="shared" si="44"/>
        <v>43.842148413700649</v>
      </c>
      <c r="H275" s="28">
        <f t="shared" si="45"/>
        <v>231231.61999999988</v>
      </c>
      <c r="J275" s="38"/>
    </row>
    <row r="276" spans="1:10" ht="12.75" customHeight="1" x14ac:dyDescent="0.25">
      <c r="A276" s="22" t="s">
        <v>241</v>
      </c>
      <c r="B276" s="17" t="s">
        <v>76</v>
      </c>
      <c r="C276" s="18">
        <v>2165930.08</v>
      </c>
      <c r="D276" s="18">
        <v>543315</v>
      </c>
      <c r="E276" s="18">
        <v>543298.73</v>
      </c>
      <c r="F276" s="19">
        <f t="shared" si="43"/>
        <v>25.083853584045517</v>
      </c>
      <c r="G276" s="19">
        <f t="shared" si="44"/>
        <v>99.997005420428295</v>
      </c>
      <c r="H276" s="20">
        <f t="shared" si="45"/>
        <v>-1622631.35</v>
      </c>
      <c r="J276" s="38"/>
    </row>
    <row r="277" spans="1:10" ht="12.75" customHeight="1" x14ac:dyDescent="0.25">
      <c r="A277" s="24" t="s">
        <v>159</v>
      </c>
      <c r="B277" s="25" t="s">
        <v>3</v>
      </c>
      <c r="C277" s="26">
        <v>2030443.18</v>
      </c>
      <c r="D277" s="26">
        <v>516786</v>
      </c>
      <c r="E277" s="26">
        <v>516771.31</v>
      </c>
      <c r="F277" s="27">
        <f t="shared" si="43"/>
        <v>25.451158401783005</v>
      </c>
      <c r="G277" s="27">
        <f t="shared" si="44"/>
        <v>99.997157430735356</v>
      </c>
      <c r="H277" s="28">
        <f t="shared" si="45"/>
        <v>-1513671.8699999999</v>
      </c>
      <c r="J277" s="38"/>
    </row>
    <row r="278" spans="1:10" ht="12.75" customHeight="1" x14ac:dyDescent="0.25">
      <c r="A278" s="24" t="s">
        <v>160</v>
      </c>
      <c r="B278" s="25" t="s">
        <v>312</v>
      </c>
      <c r="C278" s="26">
        <v>135486.9</v>
      </c>
      <c r="D278" s="26">
        <v>26529</v>
      </c>
      <c r="E278" s="26">
        <v>26527.42</v>
      </c>
      <c r="F278" s="27">
        <f t="shared" si="43"/>
        <v>19.579324643194287</v>
      </c>
      <c r="G278" s="27">
        <f t="shared" si="44"/>
        <v>99.994044253458469</v>
      </c>
      <c r="H278" s="28">
        <f t="shared" si="45"/>
        <v>-108959.48</v>
      </c>
      <c r="J278" s="38"/>
    </row>
    <row r="279" spans="1:10" ht="12.75" customHeight="1" x14ac:dyDescent="0.25">
      <c r="A279" s="16" t="s">
        <v>242</v>
      </c>
      <c r="B279" s="17" t="s">
        <v>385</v>
      </c>
      <c r="C279" s="18">
        <v>872134844.65999997</v>
      </c>
      <c r="D279" s="18">
        <v>2191746495</v>
      </c>
      <c r="E279" s="18">
        <v>1080777553.6500001</v>
      </c>
      <c r="F279" s="19">
        <f t="shared" si="43"/>
        <v>123.92321672130176</v>
      </c>
      <c r="G279" s="19">
        <f t="shared" si="44"/>
        <v>49.311248181099529</v>
      </c>
      <c r="H279" s="20">
        <f t="shared" si="45"/>
        <v>208642708.99000013</v>
      </c>
      <c r="J279" s="38"/>
    </row>
    <row r="280" spans="1:10" ht="12.75" customHeight="1" x14ac:dyDescent="0.25">
      <c r="A280" s="22" t="s">
        <v>243</v>
      </c>
      <c r="B280" s="17" t="s">
        <v>386</v>
      </c>
      <c r="C280" s="18">
        <v>607713606.46000004</v>
      </c>
      <c r="D280" s="18">
        <v>1795215176</v>
      </c>
      <c r="E280" s="18">
        <v>879569747.5</v>
      </c>
      <c r="F280" s="19">
        <f t="shared" si="43"/>
        <v>144.73425280430899</v>
      </c>
      <c r="G280" s="19">
        <f t="shared" si="44"/>
        <v>48.995226826224204</v>
      </c>
      <c r="H280" s="20">
        <f t="shared" si="45"/>
        <v>271856141.03999996</v>
      </c>
      <c r="J280" s="38"/>
    </row>
    <row r="281" spans="1:10" ht="12.75" customHeight="1" x14ac:dyDescent="0.25">
      <c r="A281" s="24" t="s">
        <v>159</v>
      </c>
      <c r="B281" s="25" t="s">
        <v>3</v>
      </c>
      <c r="C281" s="26">
        <v>601784627.14999998</v>
      </c>
      <c r="D281" s="26">
        <v>1785128342</v>
      </c>
      <c r="E281" s="26">
        <v>877587722.75999999</v>
      </c>
      <c r="F281" s="27">
        <f t="shared" si="43"/>
        <v>145.83086426055442</v>
      </c>
      <c r="G281" s="27">
        <f t="shared" si="44"/>
        <v>49.161043613075975</v>
      </c>
      <c r="H281" s="28">
        <f t="shared" si="45"/>
        <v>275803095.61000001</v>
      </c>
      <c r="J281" s="38"/>
    </row>
    <row r="282" spans="1:10" ht="12.75" customHeight="1" x14ac:dyDescent="0.25">
      <c r="A282" s="24" t="s">
        <v>160</v>
      </c>
      <c r="B282" s="25" t="s">
        <v>312</v>
      </c>
      <c r="C282" s="26">
        <v>5928979.3099999996</v>
      </c>
      <c r="D282" s="26">
        <v>10086834</v>
      </c>
      <c r="E282" s="26">
        <v>1982024.74</v>
      </c>
      <c r="F282" s="27">
        <f t="shared" si="43"/>
        <v>33.42944268091906</v>
      </c>
      <c r="G282" s="27">
        <f t="shared" si="44"/>
        <v>19.649621873424309</v>
      </c>
      <c r="H282" s="28">
        <f t="shared" si="45"/>
        <v>-3946954.5699999994</v>
      </c>
      <c r="J282" s="38"/>
    </row>
    <row r="283" spans="1:10" ht="12.75" customHeight="1" x14ac:dyDescent="0.25">
      <c r="A283" s="22" t="s">
        <v>244</v>
      </c>
      <c r="B283" s="17" t="s">
        <v>77</v>
      </c>
      <c r="C283" s="18">
        <v>65438213.049999997</v>
      </c>
      <c r="D283" s="18">
        <v>105470561</v>
      </c>
      <c r="E283" s="18">
        <v>62074142.810000002</v>
      </c>
      <c r="F283" s="19">
        <f t="shared" ref="F283:F349" si="61">IF(C283=0,"x",E283/C283*100)</f>
        <v>94.859165488780121</v>
      </c>
      <c r="G283" s="19">
        <f t="shared" ref="G283:G349" si="62">IF(D283=0,"x",E283/D283*100)</f>
        <v>58.854472965209695</v>
      </c>
      <c r="H283" s="20">
        <f t="shared" ref="H283:H349" si="63">+E283-C283</f>
        <v>-3364070.2399999946</v>
      </c>
      <c r="J283" s="38"/>
    </row>
    <row r="284" spans="1:10" ht="12.75" customHeight="1" x14ac:dyDescent="0.25">
      <c r="A284" s="24" t="s">
        <v>159</v>
      </c>
      <c r="B284" s="25" t="s">
        <v>3</v>
      </c>
      <c r="C284" s="26">
        <v>51253548.07</v>
      </c>
      <c r="D284" s="26">
        <v>87527858</v>
      </c>
      <c r="E284" s="26">
        <v>55631197.390000001</v>
      </c>
      <c r="F284" s="27">
        <f t="shared" si="61"/>
        <v>108.541163460569</v>
      </c>
      <c r="G284" s="27">
        <f t="shared" si="62"/>
        <v>63.558275800602829</v>
      </c>
      <c r="H284" s="28">
        <f t="shared" si="63"/>
        <v>4377649.32</v>
      </c>
      <c r="J284" s="38"/>
    </row>
    <row r="285" spans="1:10" ht="12.75" customHeight="1" x14ac:dyDescent="0.25">
      <c r="A285" s="24" t="s">
        <v>160</v>
      </c>
      <c r="B285" s="25" t="s">
        <v>312</v>
      </c>
      <c r="C285" s="26">
        <v>14184664.98</v>
      </c>
      <c r="D285" s="26">
        <v>17942703</v>
      </c>
      <c r="E285" s="26">
        <v>6442945.4199999999</v>
      </c>
      <c r="F285" s="27">
        <f t="shared" si="61"/>
        <v>45.421907595874714</v>
      </c>
      <c r="G285" s="27">
        <f t="shared" si="62"/>
        <v>35.908443783525819</v>
      </c>
      <c r="H285" s="28">
        <f t="shared" si="63"/>
        <v>-7741719.5600000005</v>
      </c>
      <c r="J285" s="38"/>
    </row>
    <row r="286" spans="1:10" ht="12.75" customHeight="1" x14ac:dyDescent="0.25">
      <c r="A286" s="22" t="s">
        <v>245</v>
      </c>
      <c r="B286" s="17" t="s">
        <v>78</v>
      </c>
      <c r="C286" s="18">
        <v>24910959.210000001</v>
      </c>
      <c r="D286" s="18">
        <v>40501721</v>
      </c>
      <c r="E286" s="18">
        <v>27409544.640000001</v>
      </c>
      <c r="F286" s="19">
        <f t="shared" si="61"/>
        <v>110.0300651168703</v>
      </c>
      <c r="G286" s="19">
        <f t="shared" si="62"/>
        <v>67.67501222972723</v>
      </c>
      <c r="H286" s="20">
        <f t="shared" si="63"/>
        <v>2498585.4299999997</v>
      </c>
      <c r="J286" s="38"/>
    </row>
    <row r="287" spans="1:10" ht="12.75" customHeight="1" x14ac:dyDescent="0.25">
      <c r="A287" s="24" t="s">
        <v>159</v>
      </c>
      <c r="B287" s="25" t="s">
        <v>3</v>
      </c>
      <c r="C287" s="26">
        <v>12242643.68</v>
      </c>
      <c r="D287" s="26">
        <v>19163942</v>
      </c>
      <c r="E287" s="26">
        <v>14794941.800000001</v>
      </c>
      <c r="F287" s="27">
        <f t="shared" si="61"/>
        <v>120.84760601314829</v>
      </c>
      <c r="G287" s="27">
        <f t="shared" si="62"/>
        <v>77.201975459954951</v>
      </c>
      <c r="H287" s="28">
        <f t="shared" si="63"/>
        <v>2552298.120000001</v>
      </c>
      <c r="J287" s="38"/>
    </row>
    <row r="288" spans="1:10" ht="12.75" customHeight="1" x14ac:dyDescent="0.25">
      <c r="A288" s="24" t="s">
        <v>160</v>
      </c>
      <c r="B288" s="25" t="s">
        <v>312</v>
      </c>
      <c r="C288" s="26">
        <v>12668315.529999999</v>
      </c>
      <c r="D288" s="26">
        <v>21337779</v>
      </c>
      <c r="E288" s="26">
        <v>12614602.84</v>
      </c>
      <c r="F288" s="27">
        <f t="shared" si="61"/>
        <v>99.576007639904446</v>
      </c>
      <c r="G288" s="27">
        <f t="shared" si="62"/>
        <v>59.118631044027595</v>
      </c>
      <c r="H288" s="28">
        <f t="shared" si="63"/>
        <v>-53712.689999999478</v>
      </c>
      <c r="J288" s="38"/>
    </row>
    <row r="289" spans="1:10" ht="12.75" customHeight="1" x14ac:dyDescent="0.25">
      <c r="A289" s="22" t="s">
        <v>246</v>
      </c>
      <c r="B289" s="17" t="s">
        <v>79</v>
      </c>
      <c r="C289" s="18">
        <v>107647061.64</v>
      </c>
      <c r="D289" s="18">
        <v>104816622</v>
      </c>
      <c r="E289" s="18">
        <v>48192342.560000002</v>
      </c>
      <c r="F289" s="19">
        <f t="shared" si="61"/>
        <v>44.768841643971513</v>
      </c>
      <c r="G289" s="19">
        <f t="shared" si="62"/>
        <v>45.977767304884139</v>
      </c>
      <c r="H289" s="20">
        <f t="shared" si="63"/>
        <v>-59454719.079999998</v>
      </c>
      <c r="J289" s="38"/>
    </row>
    <row r="290" spans="1:10" ht="12.75" customHeight="1" x14ac:dyDescent="0.25">
      <c r="A290" s="24" t="s">
        <v>159</v>
      </c>
      <c r="B290" s="25" t="s">
        <v>3</v>
      </c>
      <c r="C290" s="26">
        <v>32260798.760000002</v>
      </c>
      <c r="D290" s="26">
        <v>52458752</v>
      </c>
      <c r="E290" s="26">
        <v>35913083.509999998</v>
      </c>
      <c r="F290" s="27">
        <f t="shared" si="61"/>
        <v>111.32112312894262</v>
      </c>
      <c r="G290" s="27">
        <f t="shared" si="62"/>
        <v>68.459660477626301</v>
      </c>
      <c r="H290" s="28">
        <f t="shared" si="63"/>
        <v>3652284.7499999963</v>
      </c>
      <c r="J290" s="38"/>
    </row>
    <row r="291" spans="1:10" ht="12.75" customHeight="1" x14ac:dyDescent="0.25">
      <c r="A291" s="24" t="s">
        <v>160</v>
      </c>
      <c r="B291" s="25" t="s">
        <v>312</v>
      </c>
      <c r="C291" s="26">
        <v>75386262.879999995</v>
      </c>
      <c r="D291" s="26">
        <v>52357870</v>
      </c>
      <c r="E291" s="26">
        <v>12279259.050000001</v>
      </c>
      <c r="F291" s="27">
        <f t="shared" si="61"/>
        <v>16.288457048927004</v>
      </c>
      <c r="G291" s="27">
        <f t="shared" si="62"/>
        <v>23.452556511561681</v>
      </c>
      <c r="H291" s="28">
        <f t="shared" si="63"/>
        <v>-63107003.829999998</v>
      </c>
      <c r="J291" s="38"/>
    </row>
    <row r="292" spans="1:10" ht="12.75" customHeight="1" x14ac:dyDescent="0.25">
      <c r="A292" s="22" t="s">
        <v>247</v>
      </c>
      <c r="B292" s="17" t="s">
        <v>80</v>
      </c>
      <c r="C292" s="18">
        <v>3408347.01</v>
      </c>
      <c r="D292" s="18">
        <v>5039286</v>
      </c>
      <c r="E292" s="18">
        <v>3157737.63</v>
      </c>
      <c r="F292" s="19">
        <f t="shared" si="61"/>
        <v>92.647187059747182</v>
      </c>
      <c r="G292" s="19">
        <f t="shared" si="62"/>
        <v>62.662401578318828</v>
      </c>
      <c r="H292" s="20">
        <f t="shared" si="63"/>
        <v>-250609.37999999989</v>
      </c>
      <c r="J292" s="38"/>
    </row>
    <row r="293" spans="1:10" ht="12.75" customHeight="1" x14ac:dyDescent="0.25">
      <c r="A293" s="24" t="s">
        <v>159</v>
      </c>
      <c r="B293" s="25" t="s">
        <v>3</v>
      </c>
      <c r="C293" s="26">
        <v>3341612.59</v>
      </c>
      <c r="D293" s="26">
        <v>4968545</v>
      </c>
      <c r="E293" s="26">
        <v>3157737.63</v>
      </c>
      <c r="F293" s="27">
        <f t="shared" si="61"/>
        <v>94.497418385654328</v>
      </c>
      <c r="G293" s="27">
        <f t="shared" si="62"/>
        <v>63.554574427724816</v>
      </c>
      <c r="H293" s="28">
        <f t="shared" si="63"/>
        <v>-183874.95999999996</v>
      </c>
      <c r="J293" s="38"/>
    </row>
    <row r="294" spans="1:10" ht="12.75" customHeight="1" x14ac:dyDescent="0.25">
      <c r="A294" s="24" t="s">
        <v>160</v>
      </c>
      <c r="B294" s="25" t="s">
        <v>312</v>
      </c>
      <c r="C294" s="26">
        <v>66734.42</v>
      </c>
      <c r="D294" s="26">
        <v>70741</v>
      </c>
      <c r="E294" s="26"/>
      <c r="F294" s="27">
        <f t="shared" si="61"/>
        <v>0</v>
      </c>
      <c r="G294" s="27">
        <f t="shared" si="62"/>
        <v>0</v>
      </c>
      <c r="H294" s="28">
        <f t="shared" si="63"/>
        <v>-66734.42</v>
      </c>
      <c r="J294" s="38"/>
    </row>
    <row r="295" spans="1:10" ht="12.75" customHeight="1" x14ac:dyDescent="0.25">
      <c r="A295" s="22" t="s">
        <v>341</v>
      </c>
      <c r="B295" s="17" t="s">
        <v>48</v>
      </c>
      <c r="C295" s="18">
        <v>42249175.509999998</v>
      </c>
      <c r="D295" s="18">
        <v>86086191</v>
      </c>
      <c r="E295" s="18">
        <v>32176439.640000001</v>
      </c>
      <c r="F295" s="27">
        <f t="shared" ref="F295:F309" si="64">IF(C295=0,"x",E295/C295*100)</f>
        <v>76.158739789807555</v>
      </c>
      <c r="G295" s="27">
        <f t="shared" ref="G295:G309" si="65">IF(D295=0,"x",E295/D295*100)</f>
        <v>37.377004681273448</v>
      </c>
      <c r="H295" s="28">
        <f t="shared" ref="H295:H309" si="66">+E295-C295</f>
        <v>-10072735.869999997</v>
      </c>
      <c r="J295" s="38"/>
    </row>
    <row r="296" spans="1:10" ht="12.75" customHeight="1" x14ac:dyDescent="0.25">
      <c r="A296" s="24" t="s">
        <v>159</v>
      </c>
      <c r="B296" s="25" t="s">
        <v>3</v>
      </c>
      <c r="C296" s="26">
        <v>17875102.75</v>
      </c>
      <c r="D296" s="26">
        <v>49042771</v>
      </c>
      <c r="E296" s="26">
        <v>29954657.559999999</v>
      </c>
      <c r="F296" s="27">
        <f t="shared" si="64"/>
        <v>167.57754055427736</v>
      </c>
      <c r="G296" s="27">
        <f t="shared" si="65"/>
        <v>61.078640030352283</v>
      </c>
      <c r="H296" s="28">
        <f t="shared" si="66"/>
        <v>12079554.809999999</v>
      </c>
      <c r="J296" s="38"/>
    </row>
    <row r="297" spans="1:10" ht="12.75" customHeight="1" x14ac:dyDescent="0.25">
      <c r="A297" s="24" t="s">
        <v>160</v>
      </c>
      <c r="B297" s="25" t="s">
        <v>312</v>
      </c>
      <c r="C297" s="26">
        <v>24374072.760000002</v>
      </c>
      <c r="D297" s="26">
        <v>37043420</v>
      </c>
      <c r="E297" s="26">
        <v>2221782.08</v>
      </c>
      <c r="F297" s="27">
        <f t="shared" si="64"/>
        <v>9.1153501586576873</v>
      </c>
      <c r="G297" s="27">
        <f t="shared" si="65"/>
        <v>5.9977779589465552</v>
      </c>
      <c r="H297" s="28">
        <f t="shared" si="66"/>
        <v>-22152290.68</v>
      </c>
      <c r="J297" s="38"/>
    </row>
    <row r="298" spans="1:10" ht="12.75" customHeight="1" x14ac:dyDescent="0.25">
      <c r="A298" s="22" t="s">
        <v>342</v>
      </c>
      <c r="B298" s="17" t="s">
        <v>49</v>
      </c>
      <c r="C298" s="18">
        <v>1687828.39</v>
      </c>
      <c r="D298" s="18">
        <v>2408587</v>
      </c>
      <c r="E298" s="18">
        <v>2030455.02</v>
      </c>
      <c r="F298" s="27">
        <f t="shared" si="64"/>
        <v>120.29984991542891</v>
      </c>
      <c r="G298" s="27">
        <f t="shared" si="65"/>
        <v>84.300671721635965</v>
      </c>
      <c r="H298" s="28">
        <f t="shared" si="66"/>
        <v>342626.63000000012</v>
      </c>
      <c r="J298" s="38"/>
    </row>
    <row r="299" spans="1:10" ht="12.75" customHeight="1" x14ac:dyDescent="0.25">
      <c r="A299" s="24" t="s">
        <v>159</v>
      </c>
      <c r="B299" s="25" t="s">
        <v>3</v>
      </c>
      <c r="C299" s="26">
        <v>1679162.95</v>
      </c>
      <c r="D299" s="26">
        <v>2320524</v>
      </c>
      <c r="E299" s="26">
        <v>1986632.1</v>
      </c>
      <c r="F299" s="27">
        <f t="shared" si="64"/>
        <v>118.31085839524987</v>
      </c>
      <c r="G299" s="27">
        <f t="shared" si="65"/>
        <v>85.611357607161139</v>
      </c>
      <c r="H299" s="28">
        <f t="shared" si="66"/>
        <v>307469.15000000014</v>
      </c>
      <c r="J299" s="38"/>
    </row>
    <row r="300" spans="1:10" ht="12.75" customHeight="1" x14ac:dyDescent="0.25">
      <c r="A300" s="24" t="s">
        <v>160</v>
      </c>
      <c r="B300" s="25" t="s">
        <v>312</v>
      </c>
      <c r="C300" s="26">
        <v>8665.44</v>
      </c>
      <c r="D300" s="26">
        <v>88063</v>
      </c>
      <c r="E300" s="26">
        <v>43822.92</v>
      </c>
      <c r="F300" s="27">
        <f t="shared" si="64"/>
        <v>505.72065584667365</v>
      </c>
      <c r="G300" s="27">
        <f t="shared" si="65"/>
        <v>49.763146838059114</v>
      </c>
      <c r="H300" s="28">
        <f t="shared" si="66"/>
        <v>35157.479999999996</v>
      </c>
      <c r="J300" s="38"/>
    </row>
    <row r="301" spans="1:10" ht="12.75" customHeight="1" x14ac:dyDescent="0.25">
      <c r="A301" s="22" t="s">
        <v>343</v>
      </c>
      <c r="B301" s="17" t="s">
        <v>50</v>
      </c>
      <c r="C301" s="18">
        <v>1006976.34</v>
      </c>
      <c r="D301" s="18">
        <v>1759312</v>
      </c>
      <c r="E301" s="18">
        <v>1220346.1499999999</v>
      </c>
      <c r="F301" s="27">
        <f t="shared" si="64"/>
        <v>121.18915822788846</v>
      </c>
      <c r="G301" s="27">
        <f t="shared" si="65"/>
        <v>69.364964827159696</v>
      </c>
      <c r="H301" s="28">
        <f t="shared" si="66"/>
        <v>213369.80999999994</v>
      </c>
      <c r="J301" s="38"/>
    </row>
    <row r="302" spans="1:10" ht="12.75" customHeight="1" x14ac:dyDescent="0.25">
      <c r="A302" s="24" t="s">
        <v>159</v>
      </c>
      <c r="B302" s="25" t="s">
        <v>3</v>
      </c>
      <c r="C302" s="26">
        <v>1000250.23</v>
      </c>
      <c r="D302" s="26">
        <v>1702244</v>
      </c>
      <c r="E302" s="26">
        <v>1220004.17</v>
      </c>
      <c r="F302" s="27">
        <f t="shared" si="64"/>
        <v>121.9698964728056</v>
      </c>
      <c r="G302" s="27">
        <f t="shared" si="65"/>
        <v>71.67034631932907</v>
      </c>
      <c r="H302" s="28">
        <f t="shared" si="66"/>
        <v>219753.93999999994</v>
      </c>
      <c r="J302" s="38"/>
    </row>
    <row r="303" spans="1:10" ht="12.75" customHeight="1" x14ac:dyDescent="0.25">
      <c r="A303" s="24" t="s">
        <v>160</v>
      </c>
      <c r="B303" s="25" t="s">
        <v>312</v>
      </c>
      <c r="C303" s="26">
        <v>6726.11</v>
      </c>
      <c r="D303" s="26">
        <v>57068</v>
      </c>
      <c r="E303" s="26">
        <v>341.98</v>
      </c>
      <c r="F303" s="27">
        <f t="shared" si="64"/>
        <v>5.0843652571843165</v>
      </c>
      <c r="G303" s="27">
        <f t="shared" si="65"/>
        <v>0.59925001752295515</v>
      </c>
      <c r="H303" s="28">
        <f t="shared" si="66"/>
        <v>-6384.1299999999992</v>
      </c>
      <c r="J303" s="38"/>
    </row>
    <row r="304" spans="1:10" ht="12.75" customHeight="1" x14ac:dyDescent="0.25">
      <c r="A304" s="22" t="s">
        <v>344</v>
      </c>
      <c r="B304" s="17" t="s">
        <v>51</v>
      </c>
      <c r="C304" s="18">
        <v>852722.63</v>
      </c>
      <c r="D304" s="18">
        <v>1465886</v>
      </c>
      <c r="E304" s="18">
        <v>845119.11</v>
      </c>
      <c r="F304" s="27">
        <f t="shared" si="64"/>
        <v>99.108324356303285</v>
      </c>
      <c r="G304" s="27">
        <f t="shared" si="65"/>
        <v>57.652444323774155</v>
      </c>
      <c r="H304" s="28">
        <f t="shared" si="66"/>
        <v>-7603.5200000000186</v>
      </c>
      <c r="J304" s="38"/>
    </row>
    <row r="305" spans="1:10" ht="12.75" customHeight="1" x14ac:dyDescent="0.25">
      <c r="A305" s="24" t="s">
        <v>159</v>
      </c>
      <c r="B305" s="25" t="s">
        <v>3</v>
      </c>
      <c r="C305" s="26">
        <v>852355.12</v>
      </c>
      <c r="D305" s="26">
        <v>1320962</v>
      </c>
      <c r="E305" s="26">
        <v>845119.11</v>
      </c>
      <c r="F305" s="27">
        <f t="shared" si="64"/>
        <v>99.151056897505356</v>
      </c>
      <c r="G305" s="27">
        <f t="shared" si="65"/>
        <v>63.977548937819563</v>
      </c>
      <c r="H305" s="28">
        <f t="shared" si="66"/>
        <v>-7236.0100000000093</v>
      </c>
      <c r="J305" s="38"/>
    </row>
    <row r="306" spans="1:10" ht="12.75" customHeight="1" x14ac:dyDescent="0.25">
      <c r="A306" s="24" t="s">
        <v>160</v>
      </c>
      <c r="B306" s="25" t="s">
        <v>312</v>
      </c>
      <c r="C306" s="26">
        <v>367.51</v>
      </c>
      <c r="D306" s="26">
        <v>144924</v>
      </c>
      <c r="E306" s="26"/>
      <c r="F306" s="27">
        <f t="shared" si="64"/>
        <v>0</v>
      </c>
      <c r="G306" s="27">
        <f t="shared" si="65"/>
        <v>0</v>
      </c>
      <c r="H306" s="28">
        <f t="shared" si="66"/>
        <v>-367.51</v>
      </c>
      <c r="J306" s="38"/>
    </row>
    <row r="307" spans="1:10" ht="12.75" customHeight="1" x14ac:dyDescent="0.25">
      <c r="A307" s="22" t="s">
        <v>345</v>
      </c>
      <c r="B307" s="17" t="s">
        <v>346</v>
      </c>
      <c r="C307" s="18">
        <v>17179935.91</v>
      </c>
      <c r="D307" s="18">
        <v>39774845</v>
      </c>
      <c r="E307" s="18">
        <v>19930247.640000001</v>
      </c>
      <c r="F307" s="27">
        <f t="shared" si="64"/>
        <v>116.00885908077873</v>
      </c>
      <c r="G307" s="27">
        <f t="shared" si="65"/>
        <v>50.107668904806545</v>
      </c>
      <c r="H307" s="28">
        <f t="shared" si="66"/>
        <v>2750311.7300000004</v>
      </c>
      <c r="J307" s="38"/>
    </row>
    <row r="308" spans="1:10" ht="12.75" customHeight="1" x14ac:dyDescent="0.25">
      <c r="A308" s="24" t="s">
        <v>159</v>
      </c>
      <c r="B308" s="25" t="s">
        <v>3</v>
      </c>
      <c r="C308" s="26">
        <v>16774469.189999999</v>
      </c>
      <c r="D308" s="26">
        <v>37867704</v>
      </c>
      <c r="E308" s="26">
        <v>19410773.890000001</v>
      </c>
      <c r="F308" s="27">
        <f t="shared" si="64"/>
        <v>115.71617360966403</v>
      </c>
      <c r="G308" s="27">
        <f t="shared" si="65"/>
        <v>51.259442320558968</v>
      </c>
      <c r="H308" s="28">
        <f t="shared" si="66"/>
        <v>2636304.7000000011</v>
      </c>
      <c r="J308" s="38"/>
    </row>
    <row r="309" spans="1:10" ht="12.75" customHeight="1" x14ac:dyDescent="0.25">
      <c r="A309" s="24" t="s">
        <v>160</v>
      </c>
      <c r="B309" s="25" t="s">
        <v>312</v>
      </c>
      <c r="C309" s="26">
        <v>405466.72</v>
      </c>
      <c r="D309" s="26">
        <v>1907141</v>
      </c>
      <c r="E309" s="26">
        <v>519473.75</v>
      </c>
      <c r="F309" s="27">
        <f t="shared" si="64"/>
        <v>128.11748150378409</v>
      </c>
      <c r="G309" s="27">
        <f t="shared" si="65"/>
        <v>27.238350494273888</v>
      </c>
      <c r="H309" s="28">
        <f t="shared" si="66"/>
        <v>114007.03000000003</v>
      </c>
      <c r="J309" s="38"/>
    </row>
    <row r="310" spans="1:10" ht="12.75" customHeight="1" x14ac:dyDescent="0.25">
      <c r="A310" s="22" t="s">
        <v>426</v>
      </c>
      <c r="B310" s="17" t="s">
        <v>427</v>
      </c>
      <c r="C310" s="26">
        <v>40018.51</v>
      </c>
      <c r="D310" s="26">
        <v>9208308</v>
      </c>
      <c r="E310" s="26">
        <v>4171430.95</v>
      </c>
      <c r="F310" s="27">
        <f t="shared" ref="F310:F312" si="67">IF(C310=0,"x",E310/C310*100)</f>
        <v>10423.753782936947</v>
      </c>
      <c r="G310" s="27">
        <f t="shared" ref="G310:G312" si="68">IF(D310=0,"x",E310/D310*100)</f>
        <v>45.30073223006876</v>
      </c>
      <c r="H310" s="28">
        <f t="shared" ref="H310:H312" si="69">+E310-C310</f>
        <v>4131412.4400000004</v>
      </c>
      <c r="J310" s="38"/>
    </row>
    <row r="311" spans="1:10" ht="12.75" customHeight="1" x14ac:dyDescent="0.25">
      <c r="A311" s="24" t="s">
        <v>159</v>
      </c>
      <c r="B311" s="25" t="s">
        <v>3</v>
      </c>
      <c r="C311" s="26">
        <v>38193.57</v>
      </c>
      <c r="D311" s="26">
        <v>8841563</v>
      </c>
      <c r="E311" s="26">
        <v>4103682.55</v>
      </c>
      <c r="F311" s="27">
        <f t="shared" si="67"/>
        <v>10744.433028910364</v>
      </c>
      <c r="G311" s="27">
        <f t="shared" si="68"/>
        <v>46.413541926919486</v>
      </c>
      <c r="H311" s="28">
        <f t="shared" si="69"/>
        <v>4065488.98</v>
      </c>
      <c r="J311" s="38"/>
    </row>
    <row r="312" spans="1:10" ht="12.75" customHeight="1" x14ac:dyDescent="0.25">
      <c r="A312" s="24" t="s">
        <v>160</v>
      </c>
      <c r="B312" s="25" t="s">
        <v>312</v>
      </c>
      <c r="C312" s="26">
        <v>1824.94</v>
      </c>
      <c r="D312" s="26">
        <v>366745</v>
      </c>
      <c r="E312" s="26">
        <v>67748.399999999994</v>
      </c>
      <c r="F312" s="27">
        <f t="shared" si="67"/>
        <v>3712.3631461856276</v>
      </c>
      <c r="G312" s="27">
        <f t="shared" si="68"/>
        <v>18.472889882615984</v>
      </c>
      <c r="H312" s="28">
        <f t="shared" si="69"/>
        <v>65923.459999999992</v>
      </c>
      <c r="J312" s="38"/>
    </row>
    <row r="313" spans="1:10" ht="12.75" customHeight="1" x14ac:dyDescent="0.25">
      <c r="A313" s="16" t="s">
        <v>248</v>
      </c>
      <c r="B313" s="17" t="s">
        <v>81</v>
      </c>
      <c r="C313" s="18">
        <v>2241817505.6799998</v>
      </c>
      <c r="D313" s="18">
        <v>3452995205</v>
      </c>
      <c r="E313" s="18">
        <v>2759357460.8299999</v>
      </c>
      <c r="F313" s="19">
        <f t="shared" si="61"/>
        <v>123.08573083396533</v>
      </c>
      <c r="G313" s="19">
        <f t="shared" si="62"/>
        <v>79.91199804837261</v>
      </c>
      <c r="H313" s="20">
        <f t="shared" si="63"/>
        <v>517539955.1500001</v>
      </c>
      <c r="J313" s="38"/>
    </row>
    <row r="314" spans="1:10" ht="12.75" customHeight="1" x14ac:dyDescent="0.25">
      <c r="A314" s="22" t="s">
        <v>249</v>
      </c>
      <c r="B314" s="17" t="s">
        <v>82</v>
      </c>
      <c r="C314" s="18">
        <v>1398097775.1700001</v>
      </c>
      <c r="D314" s="18">
        <v>2145120938</v>
      </c>
      <c r="E314" s="18">
        <v>1659132699.8399999</v>
      </c>
      <c r="F314" s="19">
        <f t="shared" si="61"/>
        <v>118.67072026763361</v>
      </c>
      <c r="G314" s="19">
        <f t="shared" si="62"/>
        <v>77.344483028863138</v>
      </c>
      <c r="H314" s="20">
        <f t="shared" si="63"/>
        <v>261034924.66999984</v>
      </c>
      <c r="J314" s="38"/>
    </row>
    <row r="315" spans="1:10" ht="12.75" customHeight="1" x14ac:dyDescent="0.25">
      <c r="A315" s="24" t="s">
        <v>159</v>
      </c>
      <c r="B315" s="25" t="s">
        <v>3</v>
      </c>
      <c r="C315" s="26">
        <v>1390599367.8399999</v>
      </c>
      <c r="D315" s="26">
        <v>2100201237</v>
      </c>
      <c r="E315" s="26">
        <v>1655499512.3699999</v>
      </c>
      <c r="F315" s="27">
        <f t="shared" si="61"/>
        <v>119.04935027702955</v>
      </c>
      <c r="G315" s="27">
        <f t="shared" si="62"/>
        <v>78.825756465831461</v>
      </c>
      <c r="H315" s="28">
        <f t="shared" si="63"/>
        <v>264900144.52999997</v>
      </c>
      <c r="J315" s="38"/>
    </row>
    <row r="316" spans="1:10" ht="12.75" customHeight="1" x14ac:dyDescent="0.25">
      <c r="A316" s="24" t="s">
        <v>160</v>
      </c>
      <c r="B316" s="25" t="s">
        <v>312</v>
      </c>
      <c r="C316" s="26">
        <v>7498407.3300000001</v>
      </c>
      <c r="D316" s="26">
        <v>44919701</v>
      </c>
      <c r="E316" s="26">
        <v>3633187.47</v>
      </c>
      <c r="F316" s="27">
        <f t="shared" si="61"/>
        <v>48.452788840427004</v>
      </c>
      <c r="G316" s="27">
        <f t="shared" si="62"/>
        <v>8.0881826662203302</v>
      </c>
      <c r="H316" s="28">
        <f t="shared" si="63"/>
        <v>-3865219.86</v>
      </c>
      <c r="J316" s="38"/>
    </row>
    <row r="317" spans="1:10" ht="12.75" customHeight="1" x14ac:dyDescent="0.25">
      <c r="A317" s="22" t="s">
        <v>250</v>
      </c>
      <c r="B317" s="17" t="s">
        <v>83</v>
      </c>
      <c r="C317" s="18">
        <v>593194518.91999996</v>
      </c>
      <c r="D317" s="18">
        <v>913506194</v>
      </c>
      <c r="E317" s="18">
        <v>796303830.33000004</v>
      </c>
      <c r="F317" s="19">
        <f t="shared" si="61"/>
        <v>134.23991708146448</v>
      </c>
      <c r="G317" s="19">
        <f t="shared" si="62"/>
        <v>87.170052656479314</v>
      </c>
      <c r="H317" s="20">
        <f t="shared" si="63"/>
        <v>203109311.41000009</v>
      </c>
      <c r="J317" s="38"/>
    </row>
    <row r="318" spans="1:10" ht="12.75" customHeight="1" x14ac:dyDescent="0.25">
      <c r="A318" s="24" t="s">
        <v>159</v>
      </c>
      <c r="B318" s="25" t="s">
        <v>3</v>
      </c>
      <c r="C318" s="26">
        <v>543888240.69000006</v>
      </c>
      <c r="D318" s="26">
        <v>737963132</v>
      </c>
      <c r="E318" s="26">
        <v>592652159.59000003</v>
      </c>
      <c r="F318" s="27">
        <f t="shared" si="61"/>
        <v>108.96579761278456</v>
      </c>
      <c r="G318" s="27">
        <f t="shared" si="62"/>
        <v>80.309182653043436</v>
      </c>
      <c r="H318" s="28">
        <f t="shared" si="63"/>
        <v>48763918.899999976</v>
      </c>
      <c r="J318" s="38"/>
    </row>
    <row r="319" spans="1:10" ht="12.75" customHeight="1" x14ac:dyDescent="0.25">
      <c r="A319" s="24" t="s">
        <v>160</v>
      </c>
      <c r="B319" s="25" t="s">
        <v>312</v>
      </c>
      <c r="C319" s="26">
        <v>49306278.229999997</v>
      </c>
      <c r="D319" s="26">
        <v>175543062</v>
      </c>
      <c r="E319" s="26">
        <v>203651670.74000001</v>
      </c>
      <c r="F319" s="27">
        <f t="shared" si="61"/>
        <v>413.03395439830587</v>
      </c>
      <c r="G319" s="27">
        <f t="shared" si="62"/>
        <v>116.01237236023603</v>
      </c>
      <c r="H319" s="28">
        <f t="shared" si="63"/>
        <v>154345392.51000002</v>
      </c>
      <c r="J319" s="38"/>
    </row>
    <row r="320" spans="1:10" ht="12.75" customHeight="1" x14ac:dyDescent="0.25">
      <c r="A320" s="22" t="s">
        <v>251</v>
      </c>
      <c r="B320" s="17" t="s">
        <v>84</v>
      </c>
      <c r="C320" s="18">
        <v>113289765.63</v>
      </c>
      <c r="D320" s="18">
        <v>150954942</v>
      </c>
      <c r="E320" s="18">
        <v>105276401.88</v>
      </c>
      <c r="F320" s="19">
        <f t="shared" si="61"/>
        <v>92.926665788883938</v>
      </c>
      <c r="G320" s="19">
        <f t="shared" si="62"/>
        <v>69.740281759043029</v>
      </c>
      <c r="H320" s="20">
        <f t="shared" si="63"/>
        <v>-8013363.75</v>
      </c>
      <c r="J320" s="38"/>
    </row>
    <row r="321" spans="1:10" ht="12.75" customHeight="1" x14ac:dyDescent="0.25">
      <c r="A321" s="24" t="s">
        <v>159</v>
      </c>
      <c r="B321" s="25" t="s">
        <v>3</v>
      </c>
      <c r="C321" s="26">
        <v>87416931.849999994</v>
      </c>
      <c r="D321" s="26">
        <v>106912025</v>
      </c>
      <c r="E321" s="26">
        <v>82280383.680000007</v>
      </c>
      <c r="F321" s="27">
        <f t="shared" si="61"/>
        <v>94.12408092883669</v>
      </c>
      <c r="G321" s="27">
        <f t="shared" si="62"/>
        <v>76.960831749281724</v>
      </c>
      <c r="H321" s="28">
        <f t="shared" si="63"/>
        <v>-5136548.1699999869</v>
      </c>
      <c r="J321" s="38"/>
    </row>
    <row r="322" spans="1:10" ht="12.75" customHeight="1" x14ac:dyDescent="0.25">
      <c r="A322" s="24" t="s">
        <v>160</v>
      </c>
      <c r="B322" s="25" t="s">
        <v>312</v>
      </c>
      <c r="C322" s="26">
        <v>25872833.780000001</v>
      </c>
      <c r="D322" s="26">
        <v>44042917</v>
      </c>
      <c r="E322" s="26">
        <v>22996018.199999999</v>
      </c>
      <c r="F322" s="27">
        <f t="shared" si="61"/>
        <v>88.88094128203376</v>
      </c>
      <c r="G322" s="27">
        <f t="shared" si="62"/>
        <v>52.212750122794994</v>
      </c>
      <c r="H322" s="28">
        <f t="shared" si="63"/>
        <v>-2876815.5800000019</v>
      </c>
      <c r="J322" s="38"/>
    </row>
    <row r="323" spans="1:10" ht="12.75" customHeight="1" x14ac:dyDescent="0.25">
      <c r="A323" s="22" t="s">
        <v>252</v>
      </c>
      <c r="B323" s="17" t="s">
        <v>85</v>
      </c>
      <c r="C323" s="18">
        <v>2461667.83</v>
      </c>
      <c r="D323" s="18">
        <v>3780322</v>
      </c>
      <c r="E323" s="18">
        <v>3029162.66</v>
      </c>
      <c r="F323" s="19">
        <f t="shared" si="61"/>
        <v>123.0532658827491</v>
      </c>
      <c r="G323" s="19">
        <f t="shared" si="62"/>
        <v>80.129752439077947</v>
      </c>
      <c r="H323" s="20">
        <f t="shared" si="63"/>
        <v>567494.83000000007</v>
      </c>
      <c r="J323" s="38"/>
    </row>
    <row r="324" spans="1:10" ht="12.75" customHeight="1" x14ac:dyDescent="0.25">
      <c r="A324" s="24" t="s">
        <v>159</v>
      </c>
      <c r="B324" s="25" t="s">
        <v>3</v>
      </c>
      <c r="C324" s="26">
        <v>2461398.86</v>
      </c>
      <c r="D324" s="26">
        <v>3733171</v>
      </c>
      <c r="E324" s="26">
        <v>3022248.27</v>
      </c>
      <c r="F324" s="27">
        <f t="shared" si="61"/>
        <v>122.78579953514728</v>
      </c>
      <c r="G324" s="27">
        <f t="shared" si="62"/>
        <v>80.956598827109715</v>
      </c>
      <c r="H324" s="28">
        <f t="shared" si="63"/>
        <v>560849.41000000015</v>
      </c>
      <c r="J324" s="38"/>
    </row>
    <row r="325" spans="1:10" ht="12.75" customHeight="1" x14ac:dyDescent="0.25">
      <c r="A325" s="24" t="s">
        <v>160</v>
      </c>
      <c r="B325" s="25" t="s">
        <v>312</v>
      </c>
      <c r="C325" s="26">
        <v>268.97000000000003</v>
      </c>
      <c r="D325" s="26">
        <v>47151</v>
      </c>
      <c r="E325" s="26">
        <v>6914.39</v>
      </c>
      <c r="F325" s="27">
        <f t="shared" si="61"/>
        <v>2570.6918987247645</v>
      </c>
      <c r="G325" s="27">
        <f t="shared" si="62"/>
        <v>14.664354944751967</v>
      </c>
      <c r="H325" s="28">
        <f t="shared" si="63"/>
        <v>6645.42</v>
      </c>
      <c r="J325" s="38"/>
    </row>
    <row r="326" spans="1:10" ht="12.75" customHeight="1" x14ac:dyDescent="0.25">
      <c r="A326" s="22" t="s">
        <v>253</v>
      </c>
      <c r="B326" s="17" t="s">
        <v>86</v>
      </c>
      <c r="C326" s="18">
        <v>8075278.7699999996</v>
      </c>
      <c r="D326" s="18">
        <v>14732306</v>
      </c>
      <c r="E326" s="18">
        <v>9492967.5899999999</v>
      </c>
      <c r="F326" s="19">
        <f t="shared" si="61"/>
        <v>117.55591181900462</v>
      </c>
      <c r="G326" s="19">
        <f t="shared" si="62"/>
        <v>64.436399773395962</v>
      </c>
      <c r="H326" s="20">
        <f t="shared" si="63"/>
        <v>1417688.8200000003</v>
      </c>
      <c r="J326" s="38"/>
    </row>
    <row r="327" spans="1:10" ht="12.75" customHeight="1" x14ac:dyDescent="0.25">
      <c r="A327" s="24" t="s">
        <v>159</v>
      </c>
      <c r="B327" s="25" t="s">
        <v>3</v>
      </c>
      <c r="C327" s="26">
        <v>7885240.6900000004</v>
      </c>
      <c r="D327" s="26">
        <v>13719587</v>
      </c>
      <c r="E327" s="26">
        <v>9400421.1300000008</v>
      </c>
      <c r="F327" s="27">
        <f t="shared" si="61"/>
        <v>119.2153987375622</v>
      </c>
      <c r="G327" s="27">
        <f t="shared" si="62"/>
        <v>68.518251533373416</v>
      </c>
      <c r="H327" s="28">
        <f t="shared" si="63"/>
        <v>1515180.4400000004</v>
      </c>
      <c r="J327" s="38"/>
    </row>
    <row r="328" spans="1:10" ht="12.75" customHeight="1" x14ac:dyDescent="0.25">
      <c r="A328" s="24" t="s">
        <v>160</v>
      </c>
      <c r="B328" s="25" t="s">
        <v>312</v>
      </c>
      <c r="C328" s="26">
        <v>190038.08</v>
      </c>
      <c r="D328" s="26">
        <v>1012719</v>
      </c>
      <c r="E328" s="26">
        <v>92546.46</v>
      </c>
      <c r="F328" s="27">
        <f t="shared" si="61"/>
        <v>48.698902872519028</v>
      </c>
      <c r="G328" s="27">
        <f t="shared" si="62"/>
        <v>9.1384145058994655</v>
      </c>
      <c r="H328" s="28">
        <f t="shared" si="63"/>
        <v>-97491.619999999981</v>
      </c>
      <c r="J328" s="38"/>
    </row>
    <row r="329" spans="1:10" ht="12.75" customHeight="1" x14ac:dyDescent="0.25">
      <c r="A329" s="22" t="s">
        <v>254</v>
      </c>
      <c r="B329" s="17" t="s">
        <v>87</v>
      </c>
      <c r="C329" s="18">
        <v>25485241.850000001</v>
      </c>
      <c r="D329" s="18">
        <v>87418355</v>
      </c>
      <c r="E329" s="18">
        <v>81729173.739999995</v>
      </c>
      <c r="F329" s="19">
        <f t="shared" si="61"/>
        <v>320.69216459093559</v>
      </c>
      <c r="G329" s="19">
        <f t="shared" si="62"/>
        <v>93.492006043810818</v>
      </c>
      <c r="H329" s="20">
        <f t="shared" si="63"/>
        <v>56243931.889999993</v>
      </c>
      <c r="J329" s="38"/>
    </row>
    <row r="330" spans="1:10" ht="12.75" customHeight="1" x14ac:dyDescent="0.25">
      <c r="A330" s="24" t="s">
        <v>159</v>
      </c>
      <c r="B330" s="25" t="s">
        <v>3</v>
      </c>
      <c r="C330" s="26">
        <v>17721200.789999999</v>
      </c>
      <c r="D330" s="26">
        <v>35158800</v>
      </c>
      <c r="E330" s="26">
        <v>26176343.530000001</v>
      </c>
      <c r="F330" s="27">
        <f t="shared" si="61"/>
        <v>147.71201929369934</v>
      </c>
      <c r="G330" s="27">
        <f t="shared" si="62"/>
        <v>74.451754695837181</v>
      </c>
      <c r="H330" s="28">
        <f t="shared" si="63"/>
        <v>8455142.7400000021</v>
      </c>
      <c r="J330" s="38"/>
    </row>
    <row r="331" spans="1:10" ht="12.75" customHeight="1" x14ac:dyDescent="0.25">
      <c r="A331" s="24" t="s">
        <v>160</v>
      </c>
      <c r="B331" s="25" t="s">
        <v>312</v>
      </c>
      <c r="C331" s="26">
        <v>7764041.0599999996</v>
      </c>
      <c r="D331" s="26">
        <v>52259555</v>
      </c>
      <c r="E331" s="26">
        <v>55552830.210000001</v>
      </c>
      <c r="F331" s="27">
        <f t="shared" si="61"/>
        <v>715.51437944095574</v>
      </c>
      <c r="G331" s="27">
        <f t="shared" si="62"/>
        <v>106.30176665300728</v>
      </c>
      <c r="H331" s="28">
        <f t="shared" si="63"/>
        <v>47788789.149999999</v>
      </c>
      <c r="J331" s="38"/>
    </row>
    <row r="332" spans="1:10" ht="12.75" customHeight="1" x14ac:dyDescent="0.25">
      <c r="A332" s="22" t="s">
        <v>255</v>
      </c>
      <c r="B332" s="17" t="s">
        <v>88</v>
      </c>
      <c r="C332" s="18">
        <v>2780213.93</v>
      </c>
      <c r="D332" s="18">
        <v>4032965</v>
      </c>
      <c r="E332" s="18">
        <v>2980561.28</v>
      </c>
      <c r="F332" s="19">
        <f t="shared" si="61"/>
        <v>107.20618466939339</v>
      </c>
      <c r="G332" s="19">
        <f t="shared" si="62"/>
        <v>73.90496272593488</v>
      </c>
      <c r="H332" s="20">
        <f t="shared" si="63"/>
        <v>200347.34999999963</v>
      </c>
      <c r="J332" s="38"/>
    </row>
    <row r="333" spans="1:10" ht="12.75" customHeight="1" x14ac:dyDescent="0.25">
      <c r="A333" s="24" t="s">
        <v>159</v>
      </c>
      <c r="B333" s="25" t="s">
        <v>3</v>
      </c>
      <c r="C333" s="26">
        <v>2764026.04</v>
      </c>
      <c r="D333" s="26">
        <v>4012860</v>
      </c>
      <c r="E333" s="26">
        <v>2963640.42</v>
      </c>
      <c r="F333" s="27">
        <f t="shared" si="61"/>
        <v>107.22187045676313</v>
      </c>
      <c r="G333" s="27">
        <f t="shared" si="62"/>
        <v>73.853571268372193</v>
      </c>
      <c r="H333" s="28">
        <f t="shared" si="63"/>
        <v>199614.37999999989</v>
      </c>
      <c r="J333" s="38"/>
    </row>
    <row r="334" spans="1:10" ht="12.75" customHeight="1" x14ac:dyDescent="0.25">
      <c r="A334" s="24" t="s">
        <v>160</v>
      </c>
      <c r="B334" s="25" t="s">
        <v>312</v>
      </c>
      <c r="C334" s="26">
        <v>16187.89</v>
      </c>
      <c r="D334" s="26">
        <v>20105</v>
      </c>
      <c r="E334" s="26">
        <v>16920.86</v>
      </c>
      <c r="F334" s="27">
        <f t="shared" si="61"/>
        <v>104.52789091104523</v>
      </c>
      <c r="G334" s="27">
        <f t="shared" si="62"/>
        <v>84.162447152449644</v>
      </c>
      <c r="H334" s="28">
        <f t="shared" si="63"/>
        <v>732.97000000000116</v>
      </c>
      <c r="J334" s="38"/>
    </row>
    <row r="335" spans="1:10" ht="12.75" customHeight="1" x14ac:dyDescent="0.25">
      <c r="A335" s="22" t="s">
        <v>256</v>
      </c>
      <c r="B335" s="17" t="s">
        <v>89</v>
      </c>
      <c r="C335" s="18">
        <v>16189628.26</v>
      </c>
      <c r="D335" s="18">
        <v>13079531</v>
      </c>
      <c r="E335" s="18">
        <v>8119991.9699999997</v>
      </c>
      <c r="F335" s="19">
        <f t="shared" si="61"/>
        <v>50.155518333068883</v>
      </c>
      <c r="G335" s="19">
        <f t="shared" si="62"/>
        <v>62.081675329184208</v>
      </c>
      <c r="H335" s="20">
        <f t="shared" si="63"/>
        <v>-8069636.29</v>
      </c>
      <c r="J335" s="38"/>
    </row>
    <row r="336" spans="1:10" ht="12.75" customHeight="1" x14ac:dyDescent="0.25">
      <c r="A336" s="24" t="s">
        <v>159</v>
      </c>
      <c r="B336" s="25" t="s">
        <v>3</v>
      </c>
      <c r="C336" s="26">
        <v>5893377.7199999997</v>
      </c>
      <c r="D336" s="26">
        <v>10449033</v>
      </c>
      <c r="E336" s="26">
        <v>6313108.6900000004</v>
      </c>
      <c r="F336" s="27">
        <f t="shared" si="61"/>
        <v>107.12207820271871</v>
      </c>
      <c r="G336" s="27">
        <f t="shared" si="62"/>
        <v>60.418114192959294</v>
      </c>
      <c r="H336" s="28">
        <f t="shared" si="63"/>
        <v>419730.97000000067</v>
      </c>
      <c r="J336" s="38"/>
    </row>
    <row r="337" spans="1:10" ht="12.75" customHeight="1" x14ac:dyDescent="0.25">
      <c r="A337" s="24" t="s">
        <v>160</v>
      </c>
      <c r="B337" s="25" t="s">
        <v>312</v>
      </c>
      <c r="C337" s="26">
        <v>10296250.539999999</v>
      </c>
      <c r="D337" s="26">
        <v>2630498</v>
      </c>
      <c r="E337" s="26">
        <v>1806883.28</v>
      </c>
      <c r="F337" s="27">
        <f t="shared" si="61"/>
        <v>17.548944375240506</v>
      </c>
      <c r="G337" s="27">
        <f t="shared" si="62"/>
        <v>68.689779653890639</v>
      </c>
      <c r="H337" s="28">
        <f t="shared" si="63"/>
        <v>-8489367.2599999998</v>
      </c>
      <c r="J337" s="38"/>
    </row>
    <row r="338" spans="1:10" ht="12.75" customHeight="1" x14ac:dyDescent="0.25">
      <c r="A338" s="22" t="s">
        <v>257</v>
      </c>
      <c r="B338" s="17" t="s">
        <v>90</v>
      </c>
      <c r="C338" s="18">
        <v>4088352.79</v>
      </c>
      <c r="D338" s="18">
        <v>5935786</v>
      </c>
      <c r="E338" s="18">
        <v>4781174</v>
      </c>
      <c r="F338" s="19">
        <f t="shared" si="61"/>
        <v>116.94621882178618</v>
      </c>
      <c r="G338" s="19">
        <f t="shared" si="62"/>
        <v>80.548287960516092</v>
      </c>
      <c r="H338" s="20">
        <f t="shared" si="63"/>
        <v>692821.21</v>
      </c>
      <c r="J338" s="38"/>
    </row>
    <row r="339" spans="1:10" ht="12.75" customHeight="1" x14ac:dyDescent="0.25">
      <c r="A339" s="24" t="s">
        <v>159</v>
      </c>
      <c r="B339" s="25" t="s">
        <v>3</v>
      </c>
      <c r="C339" s="26">
        <v>4074432.68</v>
      </c>
      <c r="D339" s="26">
        <v>5845525</v>
      </c>
      <c r="E339" s="26">
        <v>4776834.5999999996</v>
      </c>
      <c r="F339" s="27">
        <f t="shared" si="61"/>
        <v>117.23925697552571</v>
      </c>
      <c r="G339" s="27">
        <f t="shared" si="62"/>
        <v>81.717802934723565</v>
      </c>
      <c r="H339" s="28">
        <f t="shared" si="63"/>
        <v>702401.91999999946</v>
      </c>
      <c r="J339" s="38"/>
    </row>
    <row r="340" spans="1:10" ht="12.75" customHeight="1" x14ac:dyDescent="0.25">
      <c r="A340" s="24" t="s">
        <v>160</v>
      </c>
      <c r="B340" s="25" t="s">
        <v>312</v>
      </c>
      <c r="C340" s="26">
        <v>13920.11</v>
      </c>
      <c r="D340" s="26">
        <v>90261</v>
      </c>
      <c r="E340" s="26">
        <v>4339.3999999999996</v>
      </c>
      <c r="F340" s="27">
        <f t="shared" si="61"/>
        <v>31.173604231575752</v>
      </c>
      <c r="G340" s="27">
        <f t="shared" si="62"/>
        <v>4.8076134764737812</v>
      </c>
      <c r="H340" s="28">
        <f t="shared" si="63"/>
        <v>-9580.7100000000009</v>
      </c>
      <c r="J340" s="38"/>
    </row>
    <row r="341" spans="1:10" ht="12.75" customHeight="1" x14ac:dyDescent="0.25">
      <c r="A341" s="22" t="s">
        <v>258</v>
      </c>
      <c r="B341" s="17" t="s">
        <v>91</v>
      </c>
      <c r="C341" s="18">
        <v>2016190.36</v>
      </c>
      <c r="D341" s="18">
        <v>4771061</v>
      </c>
      <c r="E341" s="18">
        <v>2230086.71</v>
      </c>
      <c r="F341" s="19">
        <f t="shared" si="61"/>
        <v>110.60893625143609</v>
      </c>
      <c r="G341" s="19">
        <f t="shared" si="62"/>
        <v>46.741945030675566</v>
      </c>
      <c r="H341" s="20">
        <f t="shared" si="63"/>
        <v>213896.34999999986</v>
      </c>
      <c r="J341" s="38"/>
    </row>
    <row r="342" spans="1:10" ht="12.75" customHeight="1" x14ac:dyDescent="0.25">
      <c r="A342" s="24" t="s">
        <v>159</v>
      </c>
      <c r="B342" s="25" t="s">
        <v>3</v>
      </c>
      <c r="C342" s="26">
        <v>1989411.5</v>
      </c>
      <c r="D342" s="26">
        <v>4250618</v>
      </c>
      <c r="E342" s="26">
        <v>2208137.62</v>
      </c>
      <c r="F342" s="27">
        <f t="shared" si="61"/>
        <v>110.99451370417835</v>
      </c>
      <c r="G342" s="27">
        <f t="shared" si="62"/>
        <v>51.948625352831044</v>
      </c>
      <c r="H342" s="28">
        <f t="shared" si="63"/>
        <v>218726.12000000011</v>
      </c>
      <c r="J342" s="38"/>
    </row>
    <row r="343" spans="1:10" ht="12.75" customHeight="1" x14ac:dyDescent="0.25">
      <c r="A343" s="24" t="s">
        <v>160</v>
      </c>
      <c r="B343" s="25" t="s">
        <v>312</v>
      </c>
      <c r="C343" s="26">
        <v>26778.86</v>
      </c>
      <c r="D343" s="26">
        <v>520443</v>
      </c>
      <c r="E343" s="26">
        <v>21949.09</v>
      </c>
      <c r="F343" s="27">
        <f t="shared" si="61"/>
        <v>81.964243436800515</v>
      </c>
      <c r="G343" s="27">
        <f t="shared" si="62"/>
        <v>4.2173859577321631</v>
      </c>
      <c r="H343" s="28">
        <f t="shared" si="63"/>
        <v>-4829.7700000000004</v>
      </c>
      <c r="J343" s="38"/>
    </row>
    <row r="344" spans="1:10" ht="12.75" customHeight="1" x14ac:dyDescent="0.25">
      <c r="A344" s="22" t="s">
        <v>259</v>
      </c>
      <c r="B344" s="17" t="s">
        <v>92</v>
      </c>
      <c r="C344" s="18">
        <v>5820390.4400000004</v>
      </c>
      <c r="D344" s="18">
        <v>9832371</v>
      </c>
      <c r="E344" s="18">
        <v>9822750.8900000006</v>
      </c>
      <c r="F344" s="19">
        <f t="shared" si="61"/>
        <v>168.76446677003338</v>
      </c>
      <c r="G344" s="19">
        <f t="shared" si="62"/>
        <v>99.902158797710143</v>
      </c>
      <c r="H344" s="20">
        <f t="shared" si="63"/>
        <v>4002360.45</v>
      </c>
      <c r="J344" s="38"/>
    </row>
    <row r="345" spans="1:10" ht="12.75" customHeight="1" x14ac:dyDescent="0.25">
      <c r="A345" s="24" t="s">
        <v>159</v>
      </c>
      <c r="B345" s="25" t="s">
        <v>3</v>
      </c>
      <c r="C345" s="26">
        <v>5522451.9500000002</v>
      </c>
      <c r="D345" s="26">
        <v>9784314</v>
      </c>
      <c r="E345" s="26">
        <v>9182942.9399999995</v>
      </c>
      <c r="F345" s="27">
        <f t="shared" si="61"/>
        <v>166.2837997168993</v>
      </c>
      <c r="G345" s="27">
        <f t="shared" si="62"/>
        <v>93.853722805707179</v>
      </c>
      <c r="H345" s="28">
        <f t="shared" si="63"/>
        <v>3660490.9899999993</v>
      </c>
      <c r="J345" s="38"/>
    </row>
    <row r="346" spans="1:10" ht="12.75" customHeight="1" x14ac:dyDescent="0.25">
      <c r="A346" s="24" t="s">
        <v>160</v>
      </c>
      <c r="B346" s="25" t="s">
        <v>312</v>
      </c>
      <c r="C346" s="26">
        <v>297938.49</v>
      </c>
      <c r="D346" s="26">
        <v>48057</v>
      </c>
      <c r="E346" s="26">
        <v>639807.94999999995</v>
      </c>
      <c r="F346" s="27">
        <f t="shared" si="61"/>
        <v>214.74497974397332</v>
      </c>
      <c r="G346" s="27">
        <f t="shared" si="62"/>
        <v>1331.3522483717252</v>
      </c>
      <c r="H346" s="28">
        <f t="shared" si="63"/>
        <v>341869.45999999996</v>
      </c>
      <c r="J346" s="38"/>
    </row>
    <row r="347" spans="1:10" ht="12.75" customHeight="1" x14ac:dyDescent="0.25">
      <c r="A347" s="22" t="s">
        <v>260</v>
      </c>
      <c r="B347" s="17" t="s">
        <v>93</v>
      </c>
      <c r="C347" s="18">
        <v>35746831.130000003</v>
      </c>
      <c r="D347" s="18">
        <v>45732301</v>
      </c>
      <c r="E347" s="18">
        <v>43297889.450000003</v>
      </c>
      <c r="F347" s="19">
        <f t="shared" si="61"/>
        <v>121.12371385463278</v>
      </c>
      <c r="G347" s="19">
        <f t="shared" si="62"/>
        <v>94.676822515447029</v>
      </c>
      <c r="H347" s="20">
        <f t="shared" si="63"/>
        <v>7551058.3200000003</v>
      </c>
      <c r="J347" s="38"/>
    </row>
    <row r="348" spans="1:10" ht="12.75" customHeight="1" x14ac:dyDescent="0.25">
      <c r="A348" s="24" t="s">
        <v>159</v>
      </c>
      <c r="B348" s="25" t="s">
        <v>3</v>
      </c>
      <c r="C348" s="26">
        <v>35665210.840000004</v>
      </c>
      <c r="D348" s="26">
        <v>45522097</v>
      </c>
      <c r="E348" s="26">
        <v>43177805.060000002</v>
      </c>
      <c r="F348" s="27">
        <f t="shared" si="61"/>
        <v>121.0642080701632</v>
      </c>
      <c r="G348" s="27">
        <f t="shared" si="62"/>
        <v>94.850211008513071</v>
      </c>
      <c r="H348" s="28">
        <f t="shared" si="63"/>
        <v>7512594.2199999988</v>
      </c>
      <c r="J348" s="38"/>
    </row>
    <row r="349" spans="1:10" ht="12.75" customHeight="1" x14ac:dyDescent="0.25">
      <c r="A349" s="24" t="s">
        <v>160</v>
      </c>
      <c r="B349" s="25" t="s">
        <v>312</v>
      </c>
      <c r="C349" s="26">
        <v>81620.289999999994</v>
      </c>
      <c r="D349" s="26">
        <v>210204</v>
      </c>
      <c r="E349" s="26">
        <v>120084.39</v>
      </c>
      <c r="F349" s="27">
        <f t="shared" si="61"/>
        <v>147.12565956332674</v>
      </c>
      <c r="G349" s="27">
        <f t="shared" si="62"/>
        <v>57.127547525261178</v>
      </c>
      <c r="H349" s="28">
        <f t="shared" si="63"/>
        <v>38464.100000000006</v>
      </c>
      <c r="J349" s="38"/>
    </row>
    <row r="350" spans="1:10" ht="12.75" customHeight="1" x14ac:dyDescent="0.25">
      <c r="A350" s="22" t="s">
        <v>261</v>
      </c>
      <c r="B350" s="17" t="s">
        <v>94</v>
      </c>
      <c r="C350" s="18">
        <v>6550095.3899999997</v>
      </c>
      <c r="D350" s="18">
        <v>18635763</v>
      </c>
      <c r="E350" s="18">
        <v>12262466.68</v>
      </c>
      <c r="F350" s="19">
        <f t="shared" ref="F350:F426" si="70">IF(C350=0,"x",E350/C350*100)</f>
        <v>187.21050534196877</v>
      </c>
      <c r="G350" s="19">
        <f t="shared" ref="G350:G426" si="71">IF(D350=0,"x",E350/D350*100)</f>
        <v>65.800722406697275</v>
      </c>
      <c r="H350" s="20">
        <f t="shared" ref="H350:H427" si="72">+E350-C350</f>
        <v>5712371.29</v>
      </c>
      <c r="J350" s="38"/>
    </row>
    <row r="351" spans="1:10" ht="12.75" customHeight="1" x14ac:dyDescent="0.25">
      <c r="A351" s="24" t="s">
        <v>159</v>
      </c>
      <c r="B351" s="25" t="s">
        <v>3</v>
      </c>
      <c r="C351" s="26">
        <v>6483679.7300000004</v>
      </c>
      <c r="D351" s="26">
        <v>18458230</v>
      </c>
      <c r="E351" s="26">
        <v>12231145.609999999</v>
      </c>
      <c r="F351" s="27">
        <f t="shared" si="70"/>
        <v>188.64512312979406</v>
      </c>
      <c r="G351" s="27">
        <f t="shared" si="71"/>
        <v>66.263913766379545</v>
      </c>
      <c r="H351" s="28">
        <f t="shared" si="72"/>
        <v>5747465.879999999</v>
      </c>
      <c r="J351" s="38"/>
    </row>
    <row r="352" spans="1:10" ht="12.75" customHeight="1" x14ac:dyDescent="0.25">
      <c r="A352" s="24" t="s">
        <v>160</v>
      </c>
      <c r="B352" s="25" t="s">
        <v>312</v>
      </c>
      <c r="C352" s="26">
        <v>66415.66</v>
      </c>
      <c r="D352" s="26">
        <v>177533</v>
      </c>
      <c r="E352" s="26">
        <v>31321.07</v>
      </c>
      <c r="F352" s="27">
        <f t="shared" si="70"/>
        <v>47.159163968256877</v>
      </c>
      <c r="G352" s="27">
        <f t="shared" si="71"/>
        <v>17.642393245199482</v>
      </c>
      <c r="H352" s="28">
        <f t="shared" si="72"/>
        <v>-35094.590000000004</v>
      </c>
      <c r="J352" s="38"/>
    </row>
    <row r="353" spans="1:10" ht="12.75" customHeight="1" x14ac:dyDescent="0.25">
      <c r="A353" s="22" t="s">
        <v>424</v>
      </c>
      <c r="B353" s="17" t="s">
        <v>425</v>
      </c>
      <c r="C353" s="18">
        <v>28021555.210000001</v>
      </c>
      <c r="D353" s="18">
        <v>35462370</v>
      </c>
      <c r="E353" s="18">
        <v>20898303.809999999</v>
      </c>
      <c r="F353" s="27">
        <f t="shared" ref="F353:F355" si="73">IF(C353=0,"x",E353/C353*100)</f>
        <v>74.579385952647129</v>
      </c>
      <c r="G353" s="27">
        <f t="shared" ref="G353:G355" si="74">IF(D353=0,"x",E353/D353*100)</f>
        <v>58.930928220533488</v>
      </c>
      <c r="H353" s="28">
        <f t="shared" ref="H353:H355" si="75">+E353-C353</f>
        <v>-7123251.4000000022</v>
      </c>
      <c r="J353" s="38"/>
    </row>
    <row r="354" spans="1:10" ht="12.75" customHeight="1" x14ac:dyDescent="0.25">
      <c r="A354" s="24" t="s">
        <v>159</v>
      </c>
      <c r="B354" s="25" t="s">
        <v>3</v>
      </c>
      <c r="C354" s="26">
        <v>28000855.149999999</v>
      </c>
      <c r="D354" s="26">
        <v>35142167</v>
      </c>
      <c r="E354" s="26">
        <v>20897608.43</v>
      </c>
      <c r="F354" s="27">
        <f t="shared" si="73"/>
        <v>74.632036479071601</v>
      </c>
      <c r="G354" s="27">
        <f t="shared" si="74"/>
        <v>59.465907239015735</v>
      </c>
      <c r="H354" s="28">
        <f t="shared" si="75"/>
        <v>-7103246.7199999988</v>
      </c>
      <c r="J354" s="38"/>
    </row>
    <row r="355" spans="1:10" ht="12.75" customHeight="1" x14ac:dyDescent="0.25">
      <c r="A355" s="24" t="s">
        <v>160</v>
      </c>
      <c r="B355" s="25" t="s">
        <v>312</v>
      </c>
      <c r="C355" s="26">
        <v>20700.060000000001</v>
      </c>
      <c r="D355" s="26">
        <v>320203</v>
      </c>
      <c r="E355" s="26">
        <v>695.38</v>
      </c>
      <c r="F355" s="27">
        <f t="shared" si="73"/>
        <v>3.3593139343557454</v>
      </c>
      <c r="G355" s="27">
        <f t="shared" si="74"/>
        <v>0.21716848374312547</v>
      </c>
      <c r="H355" s="28">
        <f t="shared" si="75"/>
        <v>-20004.68</v>
      </c>
      <c r="J355" s="38"/>
    </row>
    <row r="356" spans="1:10" ht="12.75" customHeight="1" x14ac:dyDescent="0.25">
      <c r="A356" s="16" t="s">
        <v>262</v>
      </c>
      <c r="B356" s="17" t="s">
        <v>387</v>
      </c>
      <c r="C356" s="18">
        <v>6288981684.79</v>
      </c>
      <c r="D356" s="18">
        <v>8690186099</v>
      </c>
      <c r="E356" s="18">
        <v>7247755987.8100004</v>
      </c>
      <c r="F356" s="19">
        <f t="shared" si="70"/>
        <v>115.24530283398362</v>
      </c>
      <c r="G356" s="19">
        <f t="shared" si="71"/>
        <v>83.401620002637429</v>
      </c>
      <c r="H356" s="20">
        <f t="shared" si="72"/>
        <v>958774303.02000046</v>
      </c>
      <c r="J356" s="38"/>
    </row>
    <row r="357" spans="1:10" ht="12.75" customHeight="1" x14ac:dyDescent="0.25">
      <c r="A357" s="22" t="s">
        <v>263</v>
      </c>
      <c r="B357" s="17" t="s">
        <v>388</v>
      </c>
      <c r="C357" s="18">
        <v>188950806.13999999</v>
      </c>
      <c r="D357" s="18">
        <v>301547004</v>
      </c>
      <c r="E357" s="18">
        <v>199252658.36000001</v>
      </c>
      <c r="F357" s="19">
        <f t="shared" si="70"/>
        <v>105.45213456901953</v>
      </c>
      <c r="G357" s="19">
        <f t="shared" si="71"/>
        <v>66.076815792207313</v>
      </c>
      <c r="H357" s="20">
        <f t="shared" si="72"/>
        <v>10301852.220000029</v>
      </c>
      <c r="J357" s="38"/>
    </row>
    <row r="358" spans="1:10" ht="12.75" customHeight="1" x14ac:dyDescent="0.25">
      <c r="A358" s="24" t="s">
        <v>159</v>
      </c>
      <c r="B358" s="25" t="s">
        <v>3</v>
      </c>
      <c r="C358" s="26">
        <v>188398712</v>
      </c>
      <c r="D358" s="26">
        <v>295659473</v>
      </c>
      <c r="E358" s="26">
        <v>198805902.12</v>
      </c>
      <c r="F358" s="27">
        <f t="shared" si="70"/>
        <v>105.52402402835961</v>
      </c>
      <c r="G358" s="27">
        <f t="shared" si="71"/>
        <v>67.241512711483466</v>
      </c>
      <c r="H358" s="28">
        <f t="shared" si="72"/>
        <v>10407190.120000005</v>
      </c>
      <c r="J358" s="38"/>
    </row>
    <row r="359" spans="1:10" ht="12.75" customHeight="1" x14ac:dyDescent="0.25">
      <c r="A359" s="24" t="s">
        <v>160</v>
      </c>
      <c r="B359" s="25" t="s">
        <v>312</v>
      </c>
      <c r="C359" s="26">
        <v>552094.14</v>
      </c>
      <c r="D359" s="26">
        <v>5887531</v>
      </c>
      <c r="E359" s="26">
        <v>446756.24</v>
      </c>
      <c r="F359" s="27">
        <f t="shared" si="70"/>
        <v>80.920301019677538</v>
      </c>
      <c r="G359" s="27">
        <f t="shared" si="71"/>
        <v>7.5881764359287454</v>
      </c>
      <c r="H359" s="28">
        <f t="shared" si="72"/>
        <v>-105337.90000000002</v>
      </c>
      <c r="J359" s="38"/>
    </row>
    <row r="360" spans="1:10" ht="12.75" customHeight="1" x14ac:dyDescent="0.25">
      <c r="A360" s="22" t="s">
        <v>264</v>
      </c>
      <c r="B360" s="17" t="s">
        <v>95</v>
      </c>
      <c r="C360" s="18">
        <v>5316439421.4200001</v>
      </c>
      <c r="D360" s="18">
        <v>7221675106</v>
      </c>
      <c r="E360" s="18">
        <v>6094691183.3699999</v>
      </c>
      <c r="F360" s="19">
        <f t="shared" si="70"/>
        <v>114.63858985798679</v>
      </c>
      <c r="G360" s="19">
        <f t="shared" si="71"/>
        <v>84.39442503175384</v>
      </c>
      <c r="H360" s="20">
        <f t="shared" si="72"/>
        <v>778251761.94999981</v>
      </c>
      <c r="J360" s="38"/>
    </row>
    <row r="361" spans="1:10" ht="12.75" customHeight="1" x14ac:dyDescent="0.25">
      <c r="A361" s="24" t="s">
        <v>159</v>
      </c>
      <c r="B361" s="25" t="s">
        <v>3</v>
      </c>
      <c r="C361" s="26">
        <v>5309731747.2299995</v>
      </c>
      <c r="D361" s="26">
        <v>7210730106</v>
      </c>
      <c r="E361" s="26">
        <v>6092106102.4700003</v>
      </c>
      <c r="F361" s="27">
        <f t="shared" si="70"/>
        <v>114.73472469956985</v>
      </c>
      <c r="G361" s="27">
        <f t="shared" si="71"/>
        <v>84.486674898576496</v>
      </c>
      <c r="H361" s="28">
        <f t="shared" si="72"/>
        <v>782374355.24000072</v>
      </c>
      <c r="J361" s="38"/>
    </row>
    <row r="362" spans="1:10" ht="12.75" customHeight="1" x14ac:dyDescent="0.25">
      <c r="A362" s="24" t="s">
        <v>160</v>
      </c>
      <c r="B362" s="25" t="s">
        <v>312</v>
      </c>
      <c r="C362" s="26">
        <v>6707674.1900000004</v>
      </c>
      <c r="D362" s="26">
        <v>10945000</v>
      </c>
      <c r="E362" s="26">
        <v>2585080.9</v>
      </c>
      <c r="F362" s="27">
        <f t="shared" si="70"/>
        <v>38.539154210171908</v>
      </c>
      <c r="G362" s="27">
        <f t="shared" si="71"/>
        <v>23.618829602558243</v>
      </c>
      <c r="H362" s="28">
        <f t="shared" si="72"/>
        <v>-4122593.2900000005</v>
      </c>
      <c r="J362" s="38"/>
    </row>
    <row r="363" spans="1:10" ht="12.75" customHeight="1" x14ac:dyDescent="0.25">
      <c r="A363" s="22" t="s">
        <v>265</v>
      </c>
      <c r="B363" s="17" t="s">
        <v>96</v>
      </c>
      <c r="C363" s="18">
        <v>272099243.74000001</v>
      </c>
      <c r="D363" s="18">
        <v>355057649</v>
      </c>
      <c r="E363" s="18">
        <v>272291526.74000001</v>
      </c>
      <c r="F363" s="19">
        <f t="shared" si="70"/>
        <v>100.07066649556135</v>
      </c>
      <c r="G363" s="19">
        <f t="shared" si="71"/>
        <v>76.689384810295977</v>
      </c>
      <c r="H363" s="20">
        <f t="shared" si="72"/>
        <v>192283</v>
      </c>
      <c r="J363" s="38"/>
    </row>
    <row r="364" spans="1:10" ht="12.75" customHeight="1" x14ac:dyDescent="0.25">
      <c r="A364" s="24" t="s">
        <v>159</v>
      </c>
      <c r="B364" s="25" t="s">
        <v>3</v>
      </c>
      <c r="C364" s="26">
        <v>271496113.68000001</v>
      </c>
      <c r="D364" s="26">
        <v>351382430</v>
      </c>
      <c r="E364" s="26">
        <v>270838891.83999997</v>
      </c>
      <c r="F364" s="27">
        <f t="shared" si="70"/>
        <v>99.757925875589265</v>
      </c>
      <c r="G364" s="27">
        <f t="shared" si="71"/>
        <v>77.078097456381073</v>
      </c>
      <c r="H364" s="28">
        <f t="shared" si="72"/>
        <v>-657221.84000003338</v>
      </c>
      <c r="J364" s="38"/>
    </row>
    <row r="365" spans="1:10" ht="12.75" customHeight="1" x14ac:dyDescent="0.25">
      <c r="A365" s="24" t="s">
        <v>160</v>
      </c>
      <c r="B365" s="25" t="s">
        <v>312</v>
      </c>
      <c r="C365" s="26">
        <v>603130.06000000006</v>
      </c>
      <c r="D365" s="26">
        <v>3675219</v>
      </c>
      <c r="E365" s="26">
        <v>1452634.9</v>
      </c>
      <c r="F365" s="27">
        <f t="shared" si="70"/>
        <v>240.84936174462933</v>
      </c>
      <c r="G365" s="27">
        <f t="shared" si="71"/>
        <v>39.525124897319039</v>
      </c>
      <c r="H365" s="28">
        <f t="shared" si="72"/>
        <v>849504.83999999985</v>
      </c>
      <c r="J365" s="38"/>
    </row>
    <row r="366" spans="1:10" ht="12.75" customHeight="1" x14ac:dyDescent="0.25">
      <c r="A366" s="22" t="s">
        <v>266</v>
      </c>
      <c r="B366" s="17" t="s">
        <v>389</v>
      </c>
      <c r="C366" s="18">
        <v>17900056.390000001</v>
      </c>
      <c r="D366" s="18">
        <v>29909832</v>
      </c>
      <c r="E366" s="18">
        <v>27130357.93</v>
      </c>
      <c r="F366" s="19">
        <f t="shared" si="70"/>
        <v>151.56576794448858</v>
      </c>
      <c r="G366" s="19">
        <f t="shared" si="71"/>
        <v>90.707155860989118</v>
      </c>
      <c r="H366" s="20">
        <f t="shared" si="72"/>
        <v>9230301.5399999991</v>
      </c>
      <c r="J366" s="38"/>
    </row>
    <row r="367" spans="1:10" ht="12.75" customHeight="1" x14ac:dyDescent="0.25">
      <c r="A367" s="24" t="s">
        <v>159</v>
      </c>
      <c r="B367" s="25" t="s">
        <v>3</v>
      </c>
      <c r="C367" s="26">
        <v>17883959.079999998</v>
      </c>
      <c r="D367" s="26">
        <v>29390435</v>
      </c>
      <c r="E367" s="26">
        <v>27096755.18</v>
      </c>
      <c r="F367" s="27">
        <f t="shared" si="70"/>
        <v>151.51429870079977</v>
      </c>
      <c r="G367" s="27">
        <f t="shared" si="71"/>
        <v>92.195828949112183</v>
      </c>
      <c r="H367" s="28">
        <f t="shared" si="72"/>
        <v>9212796.1000000015</v>
      </c>
      <c r="J367" s="38"/>
    </row>
    <row r="368" spans="1:10" ht="12.75" customHeight="1" x14ac:dyDescent="0.25">
      <c r="A368" s="24" t="s">
        <v>160</v>
      </c>
      <c r="B368" s="25" t="s">
        <v>312</v>
      </c>
      <c r="C368" s="26">
        <v>16097.31</v>
      </c>
      <c r="D368" s="26">
        <v>519397</v>
      </c>
      <c r="E368" s="26">
        <v>33602.75</v>
      </c>
      <c r="F368" s="27">
        <f t="shared" si="70"/>
        <v>208.74761062562627</v>
      </c>
      <c r="G368" s="27">
        <f t="shared" si="71"/>
        <v>6.4695695200395846</v>
      </c>
      <c r="H368" s="28">
        <f t="shared" si="72"/>
        <v>17505.440000000002</v>
      </c>
      <c r="J368" s="38"/>
    </row>
    <row r="369" spans="1:10" ht="12.75" customHeight="1" x14ac:dyDescent="0.25">
      <c r="A369" s="22" t="s">
        <v>267</v>
      </c>
      <c r="B369" s="17" t="s">
        <v>97</v>
      </c>
      <c r="C369" s="18">
        <v>7059365.1900000004</v>
      </c>
      <c r="D369" s="18">
        <v>11747030</v>
      </c>
      <c r="E369" s="18">
        <v>6856639.4500000002</v>
      </c>
      <c r="F369" s="19">
        <f t="shared" si="70"/>
        <v>97.128272379403555</v>
      </c>
      <c r="G369" s="19">
        <f t="shared" si="71"/>
        <v>58.369132027414594</v>
      </c>
      <c r="H369" s="20">
        <f t="shared" si="72"/>
        <v>-202725.74000000022</v>
      </c>
      <c r="J369" s="38"/>
    </row>
    <row r="370" spans="1:10" ht="12.75" customHeight="1" x14ac:dyDescent="0.25">
      <c r="A370" s="24" t="s">
        <v>159</v>
      </c>
      <c r="B370" s="25" t="s">
        <v>3</v>
      </c>
      <c r="C370" s="26">
        <v>6917638.3799999999</v>
      </c>
      <c r="D370" s="26">
        <v>9833964</v>
      </c>
      <c r="E370" s="26">
        <v>6607536.0599999996</v>
      </c>
      <c r="F370" s="27">
        <f t="shared" si="70"/>
        <v>95.517222743291185</v>
      </c>
      <c r="G370" s="27">
        <f t="shared" si="71"/>
        <v>67.190972633212809</v>
      </c>
      <c r="H370" s="28">
        <f t="shared" si="72"/>
        <v>-310102.3200000003</v>
      </c>
      <c r="J370" s="38"/>
    </row>
    <row r="371" spans="1:10" ht="12.75" customHeight="1" x14ac:dyDescent="0.25">
      <c r="A371" s="24" t="s">
        <v>160</v>
      </c>
      <c r="B371" s="25" t="s">
        <v>312</v>
      </c>
      <c r="C371" s="26">
        <v>141726.81</v>
      </c>
      <c r="D371" s="26">
        <v>1913066</v>
      </c>
      <c r="E371" s="26">
        <v>249103.39</v>
      </c>
      <c r="F371" s="27">
        <f t="shared" si="70"/>
        <v>175.76306839898535</v>
      </c>
      <c r="G371" s="27">
        <f t="shared" si="71"/>
        <v>13.021160273613145</v>
      </c>
      <c r="H371" s="28">
        <f t="shared" si="72"/>
        <v>107376.58000000002</v>
      </c>
      <c r="J371" s="38"/>
    </row>
    <row r="372" spans="1:10" ht="12.75" customHeight="1" x14ac:dyDescent="0.25">
      <c r="A372" s="22" t="s">
        <v>268</v>
      </c>
      <c r="B372" s="17" t="s">
        <v>390</v>
      </c>
      <c r="C372" s="18">
        <v>3118710.72</v>
      </c>
      <c r="D372" s="18">
        <v>8449978</v>
      </c>
      <c r="E372" s="18">
        <v>2034859.9</v>
      </c>
      <c r="F372" s="19">
        <f t="shared" si="70"/>
        <v>65.246830587737222</v>
      </c>
      <c r="G372" s="19">
        <f t="shared" si="71"/>
        <v>24.081244945253111</v>
      </c>
      <c r="H372" s="20">
        <f t="shared" si="72"/>
        <v>-1083850.8200000003</v>
      </c>
      <c r="J372" s="38"/>
    </row>
    <row r="373" spans="1:10" ht="12.75" customHeight="1" x14ac:dyDescent="0.25">
      <c r="A373" s="24" t="s">
        <v>159</v>
      </c>
      <c r="B373" s="25" t="s">
        <v>3</v>
      </c>
      <c r="C373" s="26">
        <v>3104985.09</v>
      </c>
      <c r="D373" s="26">
        <v>8214885</v>
      </c>
      <c r="E373" s="26">
        <v>2009540.14</v>
      </c>
      <c r="F373" s="27">
        <f t="shared" si="70"/>
        <v>64.719799991052454</v>
      </c>
      <c r="G373" s="27">
        <f t="shared" si="71"/>
        <v>24.462182246008311</v>
      </c>
      <c r="H373" s="28">
        <f t="shared" si="72"/>
        <v>-1095444.95</v>
      </c>
      <c r="J373" s="38"/>
    </row>
    <row r="374" spans="1:10" ht="12.75" customHeight="1" x14ac:dyDescent="0.25">
      <c r="A374" s="24" t="s">
        <v>160</v>
      </c>
      <c r="B374" s="25" t="s">
        <v>312</v>
      </c>
      <c r="C374" s="26">
        <v>13725.63</v>
      </c>
      <c r="D374" s="26">
        <v>235093</v>
      </c>
      <c r="E374" s="26">
        <v>25319.759999999998</v>
      </c>
      <c r="F374" s="27">
        <f t="shared" si="70"/>
        <v>184.47065817743885</v>
      </c>
      <c r="G374" s="27">
        <f t="shared" si="71"/>
        <v>10.770103746177044</v>
      </c>
      <c r="H374" s="28">
        <f t="shared" si="72"/>
        <v>11594.13</v>
      </c>
      <c r="J374" s="38"/>
    </row>
    <row r="375" spans="1:10" ht="12.75" customHeight="1" x14ac:dyDescent="0.25">
      <c r="A375" s="22" t="s">
        <v>347</v>
      </c>
      <c r="B375" s="17" t="s">
        <v>115</v>
      </c>
      <c r="C375" s="18">
        <v>122008376.17</v>
      </c>
      <c r="D375" s="18">
        <v>194180349</v>
      </c>
      <c r="E375" s="18">
        <v>135002475.59999999</v>
      </c>
      <c r="F375" s="27">
        <f t="shared" ref="F375:F377" si="76">IF(C375=0,"x",E375/C375*100)</f>
        <v>110.65016996201531</v>
      </c>
      <c r="G375" s="27">
        <f t="shared" ref="G375:G377" si="77">IF(D375=0,"x",E375/D375*100)</f>
        <v>69.52427281918213</v>
      </c>
      <c r="H375" s="28">
        <f t="shared" ref="H375:H377" si="78">+E375-C375</f>
        <v>12994099.429999992</v>
      </c>
      <c r="J375" s="38"/>
    </row>
    <row r="376" spans="1:10" ht="12.75" customHeight="1" x14ac:dyDescent="0.25">
      <c r="A376" s="24" t="s">
        <v>159</v>
      </c>
      <c r="B376" s="25" t="s">
        <v>3</v>
      </c>
      <c r="C376" s="26">
        <v>108447955.88</v>
      </c>
      <c r="D376" s="26">
        <v>161305682</v>
      </c>
      <c r="E376" s="26">
        <v>118811730.41</v>
      </c>
      <c r="F376" s="27">
        <f t="shared" si="76"/>
        <v>109.55644986196673</v>
      </c>
      <c r="G376" s="27">
        <f t="shared" si="77"/>
        <v>73.656258686535296</v>
      </c>
      <c r="H376" s="28">
        <f t="shared" si="78"/>
        <v>10363774.530000001</v>
      </c>
      <c r="J376" s="38"/>
    </row>
    <row r="377" spans="1:10" ht="12.75" customHeight="1" x14ac:dyDescent="0.25">
      <c r="A377" s="24" t="s">
        <v>160</v>
      </c>
      <c r="B377" s="25" t="s">
        <v>312</v>
      </c>
      <c r="C377" s="26">
        <v>13560420.289999999</v>
      </c>
      <c r="D377" s="26">
        <v>32874667</v>
      </c>
      <c r="E377" s="26">
        <v>16190745.189999999</v>
      </c>
      <c r="F377" s="27">
        <f t="shared" si="76"/>
        <v>119.39707504449333</v>
      </c>
      <c r="G377" s="27">
        <f t="shared" si="77"/>
        <v>49.249913892663919</v>
      </c>
      <c r="H377" s="28">
        <f t="shared" si="78"/>
        <v>2630324.9000000004</v>
      </c>
      <c r="J377" s="38"/>
    </row>
    <row r="378" spans="1:10" ht="12.75" customHeight="1" x14ac:dyDescent="0.25">
      <c r="A378" s="22" t="s">
        <v>437</v>
      </c>
      <c r="B378" s="17" t="s">
        <v>438</v>
      </c>
      <c r="C378" s="18">
        <v>359765018.32999998</v>
      </c>
      <c r="D378" s="18">
        <v>556788536</v>
      </c>
      <c r="E378" s="18">
        <v>505006188.73000002</v>
      </c>
      <c r="F378" s="27">
        <f t="shared" ref="F378:F388" si="79">IF(C378=0,"x",E378/C378*100)</f>
        <v>140.37112087056093</v>
      </c>
      <c r="G378" s="27">
        <f t="shared" ref="G378:G388" si="80">IF(D378=0,"x",E378/D378*100)</f>
        <v>90.699817987991054</v>
      </c>
      <c r="H378" s="28">
        <f t="shared" ref="H378:H388" si="81">+E378-C378</f>
        <v>145241170.40000004</v>
      </c>
      <c r="J378" s="38"/>
    </row>
    <row r="379" spans="1:10" ht="12.75" customHeight="1" x14ac:dyDescent="0.25">
      <c r="A379" s="24" t="s">
        <v>159</v>
      </c>
      <c r="B379" s="25" t="s">
        <v>3</v>
      </c>
      <c r="C379" s="26">
        <v>359765018.32999998</v>
      </c>
      <c r="D379" s="26">
        <v>541936948</v>
      </c>
      <c r="E379" s="26">
        <v>501119745.61000001</v>
      </c>
      <c r="F379" s="27">
        <f t="shared" si="79"/>
        <v>139.29084821424752</v>
      </c>
      <c r="G379" s="27">
        <f t="shared" si="80"/>
        <v>92.468274669104133</v>
      </c>
      <c r="H379" s="28">
        <f t="shared" si="81"/>
        <v>141354727.28000003</v>
      </c>
      <c r="J379" s="38"/>
    </row>
    <row r="380" spans="1:10" ht="12.75" customHeight="1" x14ac:dyDescent="0.25">
      <c r="A380" s="24" t="s">
        <v>160</v>
      </c>
      <c r="B380" s="25" t="s">
        <v>312</v>
      </c>
      <c r="C380" s="26"/>
      <c r="D380" s="26">
        <v>14851588</v>
      </c>
      <c r="E380" s="26">
        <v>3886443.12</v>
      </c>
      <c r="F380" s="27" t="str">
        <f t="shared" si="79"/>
        <v>x</v>
      </c>
      <c r="G380" s="27">
        <f t="shared" si="80"/>
        <v>26.168535782166863</v>
      </c>
      <c r="H380" s="28">
        <f t="shared" si="81"/>
        <v>3886443.12</v>
      </c>
      <c r="J380" s="38"/>
    </row>
    <row r="381" spans="1:10" ht="12.75" customHeight="1" x14ac:dyDescent="0.25">
      <c r="A381" s="22" t="s">
        <v>439</v>
      </c>
      <c r="B381" s="17" t="s">
        <v>440</v>
      </c>
      <c r="C381" s="18"/>
      <c r="D381" s="18">
        <v>6644018</v>
      </c>
      <c r="E381" s="18">
        <v>3414241.56</v>
      </c>
      <c r="F381" s="27" t="str">
        <f t="shared" ref="F381:F383" si="82">IF(C381=0,"x",E381/C381*100)</f>
        <v>x</v>
      </c>
      <c r="G381" s="27">
        <f t="shared" ref="G381:G383" si="83">IF(D381=0,"x",E381/D381*100)</f>
        <v>51.388204547308568</v>
      </c>
      <c r="H381" s="28">
        <f t="shared" ref="H381:H383" si="84">+E381-C381</f>
        <v>3414241.56</v>
      </c>
      <c r="J381" s="38"/>
    </row>
    <row r="382" spans="1:10" ht="12.75" customHeight="1" x14ac:dyDescent="0.25">
      <c r="A382" s="24" t="s">
        <v>159</v>
      </c>
      <c r="B382" s="25" t="s">
        <v>3</v>
      </c>
      <c r="C382" s="26"/>
      <c r="D382" s="26">
        <v>5216725</v>
      </c>
      <c r="E382" s="26">
        <v>3060504.71</v>
      </c>
      <c r="F382" s="27" t="str">
        <f t="shared" si="82"/>
        <v>x</v>
      </c>
      <c r="G382" s="27">
        <f t="shared" si="83"/>
        <v>58.66716589431109</v>
      </c>
      <c r="H382" s="28">
        <f t="shared" si="84"/>
        <v>3060504.71</v>
      </c>
      <c r="J382" s="38"/>
    </row>
    <row r="383" spans="1:10" ht="12.75" customHeight="1" x14ac:dyDescent="0.25">
      <c r="A383" s="24" t="s">
        <v>160</v>
      </c>
      <c r="B383" s="25" t="s">
        <v>312</v>
      </c>
      <c r="C383" s="26"/>
      <c r="D383" s="26">
        <v>1427293</v>
      </c>
      <c r="E383" s="26">
        <v>353736.85</v>
      </c>
      <c r="F383" s="27" t="str">
        <f t="shared" si="82"/>
        <v>x</v>
      </c>
      <c r="G383" s="27">
        <f t="shared" si="83"/>
        <v>24.783758485468642</v>
      </c>
      <c r="H383" s="28">
        <f t="shared" si="84"/>
        <v>353736.85</v>
      </c>
      <c r="J383" s="38"/>
    </row>
    <row r="384" spans="1:10" ht="12.75" customHeight="1" x14ac:dyDescent="0.25">
      <c r="A384" s="22" t="s">
        <v>441</v>
      </c>
      <c r="B384" s="17" t="s">
        <v>442</v>
      </c>
      <c r="C384" s="18"/>
      <c r="D384" s="18">
        <v>706473</v>
      </c>
      <c r="E384" s="18"/>
      <c r="F384" s="27" t="str">
        <f t="shared" ref="F384:F387" si="85">IF(C384=0,"x",E384/C384*100)</f>
        <v>x</v>
      </c>
      <c r="G384" s="27">
        <f t="shared" ref="G384:G387" si="86">IF(D384=0,"x",E384/D384*100)</f>
        <v>0</v>
      </c>
      <c r="H384" s="28">
        <f t="shared" ref="H384:H387" si="87">+E384-C384</f>
        <v>0</v>
      </c>
      <c r="J384" s="38"/>
    </row>
    <row r="385" spans="1:10" ht="12.75" customHeight="1" x14ac:dyDescent="0.25">
      <c r="A385" s="24" t="s">
        <v>159</v>
      </c>
      <c r="B385" s="25" t="s">
        <v>3</v>
      </c>
      <c r="C385" s="26"/>
      <c r="D385" s="26">
        <v>682037</v>
      </c>
      <c r="E385" s="26"/>
      <c r="F385" s="27" t="str">
        <f t="shared" si="85"/>
        <v>x</v>
      </c>
      <c r="G385" s="27">
        <f t="shared" si="86"/>
        <v>0</v>
      </c>
      <c r="H385" s="28">
        <f t="shared" si="87"/>
        <v>0</v>
      </c>
      <c r="J385" s="38"/>
    </row>
    <row r="386" spans="1:10" ht="12.75" customHeight="1" x14ac:dyDescent="0.25">
      <c r="A386" s="24" t="s">
        <v>160</v>
      </c>
      <c r="B386" s="25" t="s">
        <v>312</v>
      </c>
      <c r="C386" s="26"/>
      <c r="D386" s="26">
        <v>24436</v>
      </c>
      <c r="E386" s="26"/>
      <c r="F386" s="27" t="str">
        <f t="shared" si="85"/>
        <v>x</v>
      </c>
      <c r="G386" s="27">
        <f t="shared" si="86"/>
        <v>0</v>
      </c>
      <c r="H386" s="28">
        <f t="shared" si="87"/>
        <v>0</v>
      </c>
      <c r="J386" s="38"/>
    </row>
    <row r="387" spans="1:10" ht="12.75" customHeight="1" x14ac:dyDescent="0.25">
      <c r="A387" s="22" t="s">
        <v>316</v>
      </c>
      <c r="B387" s="17" t="s">
        <v>317</v>
      </c>
      <c r="C387" s="18">
        <v>536593.06999999995</v>
      </c>
      <c r="D387" s="18">
        <v>1262046</v>
      </c>
      <c r="E387" s="26">
        <v>718089.59</v>
      </c>
      <c r="F387" s="27">
        <f t="shared" si="85"/>
        <v>133.8238658207047</v>
      </c>
      <c r="G387" s="27">
        <f t="shared" si="86"/>
        <v>56.898844416130636</v>
      </c>
      <c r="H387" s="28">
        <f t="shared" si="87"/>
        <v>181496.52000000002</v>
      </c>
      <c r="J387" s="38"/>
    </row>
    <row r="388" spans="1:10" ht="12.75" customHeight="1" x14ac:dyDescent="0.25">
      <c r="A388" s="24" t="s">
        <v>159</v>
      </c>
      <c r="B388" s="25" t="s">
        <v>3</v>
      </c>
      <c r="C388" s="26">
        <v>527905.16</v>
      </c>
      <c r="D388" s="26">
        <v>1164236</v>
      </c>
      <c r="E388" s="26">
        <v>635838.29</v>
      </c>
      <c r="F388" s="27">
        <f t="shared" si="79"/>
        <v>120.44555313685512</v>
      </c>
      <c r="G388" s="27">
        <f t="shared" si="80"/>
        <v>54.614209661958583</v>
      </c>
      <c r="H388" s="28">
        <f t="shared" si="81"/>
        <v>107933.13</v>
      </c>
      <c r="J388" s="38"/>
    </row>
    <row r="389" spans="1:10" ht="12.75" customHeight="1" x14ac:dyDescent="0.25">
      <c r="A389" s="24" t="s">
        <v>160</v>
      </c>
      <c r="B389" s="25" t="s">
        <v>312</v>
      </c>
      <c r="C389" s="26">
        <v>8687.91</v>
      </c>
      <c r="D389" s="26">
        <v>97810</v>
      </c>
      <c r="E389" s="26">
        <v>82251.3</v>
      </c>
      <c r="F389" s="27">
        <f t="shared" si="70"/>
        <v>946.73287361402231</v>
      </c>
      <c r="G389" s="27">
        <f t="shared" si="71"/>
        <v>84.092935282690945</v>
      </c>
      <c r="H389" s="28">
        <f t="shared" si="72"/>
        <v>73563.39</v>
      </c>
      <c r="J389" s="38"/>
    </row>
    <row r="390" spans="1:10" ht="12.75" customHeight="1" x14ac:dyDescent="0.25">
      <c r="A390" s="22" t="s">
        <v>318</v>
      </c>
      <c r="B390" s="17" t="s">
        <v>319</v>
      </c>
      <c r="C390" s="18">
        <v>605524.44999999995</v>
      </c>
      <c r="D390" s="18">
        <v>1089787</v>
      </c>
      <c r="E390" s="18">
        <v>729492.22</v>
      </c>
      <c r="F390" s="19">
        <f t="shared" si="70"/>
        <v>120.4727934602806</v>
      </c>
      <c r="G390" s="19">
        <f t="shared" si="71"/>
        <v>66.938972478108099</v>
      </c>
      <c r="H390" s="20">
        <f t="shared" si="72"/>
        <v>123967.77000000002</v>
      </c>
      <c r="J390" s="38"/>
    </row>
    <row r="391" spans="1:10" ht="12.75" customHeight="1" x14ac:dyDescent="0.25">
      <c r="A391" s="24" t="s">
        <v>159</v>
      </c>
      <c r="B391" s="25" t="s">
        <v>3</v>
      </c>
      <c r="C391" s="26">
        <v>599251.30000000005</v>
      </c>
      <c r="D391" s="26">
        <v>1077842</v>
      </c>
      <c r="E391" s="26">
        <v>722314.33</v>
      </c>
      <c r="F391" s="27">
        <f t="shared" si="70"/>
        <v>120.53613066838568</v>
      </c>
      <c r="G391" s="27">
        <f t="shared" si="71"/>
        <v>67.014862104093169</v>
      </c>
      <c r="H391" s="28">
        <f t="shared" si="72"/>
        <v>123063.02999999991</v>
      </c>
      <c r="J391" s="38"/>
    </row>
    <row r="392" spans="1:10" ht="12.75" customHeight="1" x14ac:dyDescent="0.25">
      <c r="A392" s="24" t="s">
        <v>160</v>
      </c>
      <c r="B392" s="25" t="s">
        <v>312</v>
      </c>
      <c r="C392" s="26">
        <v>6273.15</v>
      </c>
      <c r="D392" s="26">
        <v>11945</v>
      </c>
      <c r="E392" s="26">
        <v>7177.89</v>
      </c>
      <c r="F392" s="27">
        <f t="shared" si="70"/>
        <v>114.42241935869539</v>
      </c>
      <c r="G392" s="27">
        <f t="shared" si="71"/>
        <v>60.091167852658025</v>
      </c>
      <c r="H392" s="28">
        <f t="shared" si="72"/>
        <v>904.74000000000069</v>
      </c>
      <c r="J392" s="38"/>
    </row>
    <row r="393" spans="1:10" ht="12.75" customHeight="1" x14ac:dyDescent="0.25">
      <c r="A393" s="22" t="s">
        <v>320</v>
      </c>
      <c r="B393" s="17" t="s">
        <v>321</v>
      </c>
      <c r="C393" s="18">
        <v>292201.88</v>
      </c>
      <c r="D393" s="18">
        <v>526246</v>
      </c>
      <c r="E393" s="18">
        <v>386874.27</v>
      </c>
      <c r="F393" s="19">
        <f t="shared" si="70"/>
        <v>132.39965122743223</v>
      </c>
      <c r="G393" s="19">
        <f t="shared" si="71"/>
        <v>73.515859502970088</v>
      </c>
      <c r="H393" s="20">
        <f t="shared" si="72"/>
        <v>94672.390000000014</v>
      </c>
      <c r="J393" s="38"/>
    </row>
    <row r="394" spans="1:10" ht="12.75" customHeight="1" x14ac:dyDescent="0.25">
      <c r="A394" s="24" t="s">
        <v>159</v>
      </c>
      <c r="B394" s="25" t="s">
        <v>3</v>
      </c>
      <c r="C394" s="26">
        <v>283722.90999999997</v>
      </c>
      <c r="D394" s="26">
        <v>493065</v>
      </c>
      <c r="E394" s="26">
        <v>375025.9</v>
      </c>
      <c r="F394" s="27">
        <f t="shared" si="70"/>
        <v>132.18033749900567</v>
      </c>
      <c r="G394" s="27">
        <f t="shared" si="71"/>
        <v>76.060134059403936</v>
      </c>
      <c r="H394" s="28">
        <f t="shared" si="72"/>
        <v>91302.990000000049</v>
      </c>
      <c r="J394" s="38"/>
    </row>
    <row r="395" spans="1:10" ht="12.75" customHeight="1" x14ac:dyDescent="0.25">
      <c r="A395" s="24" t="s">
        <v>160</v>
      </c>
      <c r="B395" s="25" t="s">
        <v>312</v>
      </c>
      <c r="C395" s="26">
        <v>8478.9699999999993</v>
      </c>
      <c r="D395" s="26">
        <v>33181</v>
      </c>
      <c r="E395" s="26">
        <v>11848.37</v>
      </c>
      <c r="F395" s="27">
        <f t="shared" si="70"/>
        <v>139.73831727202716</v>
      </c>
      <c r="G395" s="27">
        <f t="shared" si="71"/>
        <v>35.708296916910278</v>
      </c>
      <c r="H395" s="28">
        <f t="shared" si="72"/>
        <v>3369.4000000000015</v>
      </c>
      <c r="J395" s="38"/>
    </row>
    <row r="396" spans="1:10" ht="12.75" customHeight="1" x14ac:dyDescent="0.25">
      <c r="A396" s="22" t="s">
        <v>322</v>
      </c>
      <c r="B396" s="17" t="s">
        <v>323</v>
      </c>
      <c r="C396" s="18">
        <v>206367.29</v>
      </c>
      <c r="D396" s="18">
        <v>602045</v>
      </c>
      <c r="E396" s="18">
        <v>241400.09</v>
      </c>
      <c r="F396" s="19">
        <f t="shared" si="70"/>
        <v>116.97594613952627</v>
      </c>
      <c r="G396" s="19">
        <f t="shared" si="71"/>
        <v>40.096685463711182</v>
      </c>
      <c r="H396" s="20">
        <f t="shared" si="72"/>
        <v>35032.799999999988</v>
      </c>
      <c r="J396" s="38"/>
    </row>
    <row r="397" spans="1:10" ht="12.75" customHeight="1" x14ac:dyDescent="0.25">
      <c r="A397" s="24" t="s">
        <v>159</v>
      </c>
      <c r="B397" s="25" t="s">
        <v>3</v>
      </c>
      <c r="C397" s="26">
        <v>206304.25</v>
      </c>
      <c r="D397" s="26">
        <v>538336</v>
      </c>
      <c r="E397" s="26">
        <v>237931.15</v>
      </c>
      <c r="F397" s="27">
        <f t="shared" si="70"/>
        <v>115.33022223245521</v>
      </c>
      <c r="G397" s="27">
        <f t="shared" si="71"/>
        <v>44.197517907032037</v>
      </c>
      <c r="H397" s="28">
        <f t="shared" si="72"/>
        <v>31626.899999999994</v>
      </c>
      <c r="J397" s="38"/>
    </row>
    <row r="398" spans="1:10" ht="12.75" customHeight="1" x14ac:dyDescent="0.25">
      <c r="A398" s="24" t="s">
        <v>160</v>
      </c>
      <c r="B398" s="25" t="s">
        <v>312</v>
      </c>
      <c r="C398" s="26">
        <v>63.04</v>
      </c>
      <c r="D398" s="26">
        <v>63709</v>
      </c>
      <c r="E398" s="26">
        <v>3468.94</v>
      </c>
      <c r="F398" s="27">
        <f t="shared" si="70"/>
        <v>5502.7601522842642</v>
      </c>
      <c r="G398" s="27">
        <f t="shared" si="71"/>
        <v>5.4449763769640089</v>
      </c>
      <c r="H398" s="28">
        <f t="shared" si="72"/>
        <v>3405.9</v>
      </c>
      <c r="J398" s="38"/>
    </row>
    <row r="399" spans="1:10" ht="12.75" customHeight="1" x14ac:dyDescent="0.25">
      <c r="A399" s="16" t="s">
        <v>269</v>
      </c>
      <c r="B399" s="17" t="s">
        <v>348</v>
      </c>
      <c r="C399" s="18">
        <v>72230853.219999999</v>
      </c>
      <c r="D399" s="18">
        <v>171402203</v>
      </c>
      <c r="E399" s="18">
        <v>87811247.629999995</v>
      </c>
      <c r="F399" s="19">
        <f t="shared" si="70"/>
        <v>121.57027601840088</v>
      </c>
      <c r="G399" s="19">
        <f t="shared" si="71"/>
        <v>51.231107939727003</v>
      </c>
      <c r="H399" s="20">
        <f t="shared" si="72"/>
        <v>15580394.409999996</v>
      </c>
      <c r="J399" s="38"/>
    </row>
    <row r="400" spans="1:10" ht="12.75" customHeight="1" x14ac:dyDescent="0.25">
      <c r="A400" s="22" t="s">
        <v>270</v>
      </c>
      <c r="B400" s="17" t="s">
        <v>391</v>
      </c>
      <c r="C400" s="18">
        <v>72230853.219999999</v>
      </c>
      <c r="D400" s="18">
        <v>171402203</v>
      </c>
      <c r="E400" s="18">
        <v>87811247.629999995</v>
      </c>
      <c r="F400" s="19">
        <f t="shared" si="70"/>
        <v>121.57027601840088</v>
      </c>
      <c r="G400" s="19">
        <f t="shared" si="71"/>
        <v>51.231107939727003</v>
      </c>
      <c r="H400" s="20">
        <f t="shared" si="72"/>
        <v>15580394.409999996</v>
      </c>
      <c r="J400" s="38"/>
    </row>
    <row r="401" spans="1:10" ht="12.75" customHeight="1" x14ac:dyDescent="0.25">
      <c r="A401" s="24" t="s">
        <v>159</v>
      </c>
      <c r="B401" s="25" t="s">
        <v>3</v>
      </c>
      <c r="C401" s="26">
        <v>72093921.890000001</v>
      </c>
      <c r="D401" s="26">
        <v>170056828</v>
      </c>
      <c r="E401" s="26">
        <v>87580135.689999998</v>
      </c>
      <c r="F401" s="27">
        <f t="shared" si="70"/>
        <v>121.4806094522485</v>
      </c>
      <c r="G401" s="27">
        <f t="shared" si="71"/>
        <v>51.500511164420871</v>
      </c>
      <c r="H401" s="28">
        <f t="shared" si="72"/>
        <v>15486213.799999997</v>
      </c>
      <c r="J401" s="38"/>
    </row>
    <row r="402" spans="1:10" ht="12.75" customHeight="1" x14ac:dyDescent="0.25">
      <c r="A402" s="24" t="s">
        <v>160</v>
      </c>
      <c r="B402" s="25" t="s">
        <v>312</v>
      </c>
      <c r="C402" s="26">
        <v>136931.32999999999</v>
      </c>
      <c r="D402" s="26">
        <v>1345375</v>
      </c>
      <c r="E402" s="26">
        <v>231111.94</v>
      </c>
      <c r="F402" s="27">
        <f t="shared" si="70"/>
        <v>168.77944587261368</v>
      </c>
      <c r="G402" s="27">
        <f t="shared" si="71"/>
        <v>17.178254390039953</v>
      </c>
      <c r="H402" s="28">
        <f t="shared" si="72"/>
        <v>94180.610000000015</v>
      </c>
      <c r="J402" s="38"/>
    </row>
    <row r="403" spans="1:10" ht="12.75" customHeight="1" x14ac:dyDescent="0.25">
      <c r="A403" s="16" t="s">
        <v>271</v>
      </c>
      <c r="B403" s="17" t="s">
        <v>99</v>
      </c>
      <c r="C403" s="18">
        <v>2109829771.79</v>
      </c>
      <c r="D403" s="18">
        <v>2834656829</v>
      </c>
      <c r="E403" s="18">
        <v>2377257383.0300002</v>
      </c>
      <c r="F403" s="19">
        <f t="shared" si="70"/>
        <v>112.67531697654982</v>
      </c>
      <c r="G403" s="19">
        <f t="shared" si="71"/>
        <v>83.864027515056932</v>
      </c>
      <c r="H403" s="20">
        <f t="shared" si="72"/>
        <v>267427611.24000025</v>
      </c>
      <c r="J403" s="38"/>
    </row>
    <row r="404" spans="1:10" ht="12.75" customHeight="1" x14ac:dyDescent="0.25">
      <c r="A404" s="22" t="s">
        <v>272</v>
      </c>
      <c r="B404" s="17" t="s">
        <v>100</v>
      </c>
      <c r="C404" s="18">
        <v>723969506.59000003</v>
      </c>
      <c r="D404" s="18">
        <v>990110310</v>
      </c>
      <c r="E404" s="18">
        <v>728614679.14999998</v>
      </c>
      <c r="F404" s="19">
        <f t="shared" si="70"/>
        <v>100.64162544385044</v>
      </c>
      <c r="G404" s="19">
        <f t="shared" si="71"/>
        <v>73.589242712763991</v>
      </c>
      <c r="H404" s="20">
        <f t="shared" si="72"/>
        <v>4645172.5599999428</v>
      </c>
      <c r="J404" s="38"/>
    </row>
    <row r="405" spans="1:10" ht="12.75" customHeight="1" x14ac:dyDescent="0.25">
      <c r="A405" s="24" t="s">
        <v>159</v>
      </c>
      <c r="B405" s="25" t="s">
        <v>3</v>
      </c>
      <c r="C405" s="26">
        <v>718978316.13999999</v>
      </c>
      <c r="D405" s="26">
        <v>964306538</v>
      </c>
      <c r="E405" s="26">
        <v>721255315.17999995</v>
      </c>
      <c r="F405" s="27">
        <f t="shared" si="70"/>
        <v>100.31669926462101</v>
      </c>
      <c r="G405" s="27">
        <f t="shared" si="71"/>
        <v>74.79523229987683</v>
      </c>
      <c r="H405" s="28">
        <f t="shared" si="72"/>
        <v>2276999.0399999619</v>
      </c>
      <c r="J405" s="38"/>
    </row>
    <row r="406" spans="1:10" ht="12.75" customHeight="1" x14ac:dyDescent="0.25">
      <c r="A406" s="24" t="s">
        <v>160</v>
      </c>
      <c r="B406" s="25" t="s">
        <v>312</v>
      </c>
      <c r="C406" s="26">
        <v>4991190.45</v>
      </c>
      <c r="D406" s="26">
        <v>25803772</v>
      </c>
      <c r="E406" s="26">
        <v>7359363.9699999997</v>
      </c>
      <c r="F406" s="27">
        <f t="shared" si="70"/>
        <v>147.44706786333907</v>
      </c>
      <c r="G406" s="27">
        <f t="shared" si="71"/>
        <v>28.520496809536215</v>
      </c>
      <c r="H406" s="28">
        <f t="shared" si="72"/>
        <v>2368173.5199999996</v>
      </c>
      <c r="J406" s="38"/>
    </row>
    <row r="407" spans="1:10" ht="12.75" customHeight="1" x14ac:dyDescent="0.25">
      <c r="A407" s="21">
        <v>23616</v>
      </c>
      <c r="B407" s="17" t="s">
        <v>101</v>
      </c>
      <c r="C407" s="18">
        <v>5327094.04</v>
      </c>
      <c r="D407" s="18">
        <v>7902257</v>
      </c>
      <c r="E407" s="18">
        <v>5390972.8499999996</v>
      </c>
      <c r="F407" s="19">
        <f t="shared" si="70"/>
        <v>101.19913051131344</v>
      </c>
      <c r="G407" s="19">
        <f t="shared" si="71"/>
        <v>68.220672271225808</v>
      </c>
      <c r="H407" s="20">
        <f t="shared" si="72"/>
        <v>63878.80999999959</v>
      </c>
      <c r="J407" s="38"/>
    </row>
    <row r="408" spans="1:10" ht="12.75" customHeight="1" x14ac:dyDescent="0.25">
      <c r="A408" s="23">
        <v>3</v>
      </c>
      <c r="B408" s="25" t="s">
        <v>3</v>
      </c>
      <c r="C408" s="26">
        <v>5013722.2699999996</v>
      </c>
      <c r="D408" s="26">
        <v>6182181</v>
      </c>
      <c r="E408" s="26">
        <v>5054888.45</v>
      </c>
      <c r="F408" s="27">
        <f t="shared" si="70"/>
        <v>100.82107021057631</v>
      </c>
      <c r="G408" s="27">
        <f t="shared" si="71"/>
        <v>81.765455427461603</v>
      </c>
      <c r="H408" s="28">
        <f t="shared" si="72"/>
        <v>41166.180000000633</v>
      </c>
      <c r="J408" s="38"/>
    </row>
    <row r="409" spans="1:10" ht="12.75" customHeight="1" x14ac:dyDescent="0.25">
      <c r="A409" s="23">
        <v>4</v>
      </c>
      <c r="B409" s="25" t="s">
        <v>312</v>
      </c>
      <c r="C409" s="26">
        <v>313371.77</v>
      </c>
      <c r="D409" s="26">
        <v>1720076</v>
      </c>
      <c r="E409" s="26">
        <v>336084.4</v>
      </c>
      <c r="F409" s="27">
        <f t="shared" si="70"/>
        <v>107.24782261018598</v>
      </c>
      <c r="G409" s="27">
        <f t="shared" si="71"/>
        <v>19.538927349721757</v>
      </c>
      <c r="H409" s="28">
        <f t="shared" si="72"/>
        <v>22712.630000000005</v>
      </c>
      <c r="J409" s="38"/>
    </row>
    <row r="410" spans="1:10" ht="12.75" customHeight="1" x14ac:dyDescent="0.25">
      <c r="A410" s="22" t="s">
        <v>273</v>
      </c>
      <c r="B410" s="17" t="s">
        <v>102</v>
      </c>
      <c r="C410" s="18">
        <v>103380331.67</v>
      </c>
      <c r="D410" s="18">
        <v>55545053</v>
      </c>
      <c r="E410" s="18">
        <v>84235733.370000005</v>
      </c>
      <c r="F410" s="19">
        <f t="shared" si="70"/>
        <v>81.481392068743403</v>
      </c>
      <c r="G410" s="19">
        <f t="shared" si="71"/>
        <v>151.6529894570449</v>
      </c>
      <c r="H410" s="20">
        <f t="shared" si="72"/>
        <v>-19144598.299999997</v>
      </c>
      <c r="J410" s="38"/>
    </row>
    <row r="411" spans="1:10" ht="12.75" customHeight="1" x14ac:dyDescent="0.25">
      <c r="A411" s="24" t="s">
        <v>159</v>
      </c>
      <c r="B411" s="25" t="s">
        <v>3</v>
      </c>
      <c r="C411" s="26">
        <v>102092265.51000001</v>
      </c>
      <c r="D411" s="26">
        <v>37822354</v>
      </c>
      <c r="E411" s="26">
        <v>70833577.030000001</v>
      </c>
      <c r="F411" s="27">
        <f t="shared" si="70"/>
        <v>69.381922985205776</v>
      </c>
      <c r="G411" s="27">
        <f t="shared" si="71"/>
        <v>187.27966278883648</v>
      </c>
      <c r="H411" s="28">
        <f t="shared" si="72"/>
        <v>-31258688.480000004</v>
      </c>
      <c r="J411" s="38"/>
    </row>
    <row r="412" spans="1:10" ht="12.75" customHeight="1" x14ac:dyDescent="0.25">
      <c r="A412" s="24" t="s">
        <v>160</v>
      </c>
      <c r="B412" s="25" t="s">
        <v>312</v>
      </c>
      <c r="C412" s="26">
        <v>1288066.1599999999</v>
      </c>
      <c r="D412" s="26">
        <v>17722699</v>
      </c>
      <c r="E412" s="26">
        <v>13402156.34</v>
      </c>
      <c r="F412" s="27">
        <f t="shared" si="70"/>
        <v>1040.4866423942074</v>
      </c>
      <c r="G412" s="27">
        <f t="shared" si="71"/>
        <v>75.62141827269086</v>
      </c>
      <c r="H412" s="28">
        <f t="shared" si="72"/>
        <v>12114090.18</v>
      </c>
      <c r="J412" s="38"/>
    </row>
    <row r="413" spans="1:10" ht="12.75" customHeight="1" x14ac:dyDescent="0.25">
      <c r="A413" s="22" t="s">
        <v>274</v>
      </c>
      <c r="B413" s="17" t="s">
        <v>103</v>
      </c>
      <c r="C413" s="18">
        <v>20352501.43</v>
      </c>
      <c r="D413" s="18">
        <v>29738791</v>
      </c>
      <c r="E413" s="18">
        <v>21414751.550000001</v>
      </c>
      <c r="F413" s="19">
        <f t="shared" si="70"/>
        <v>105.21926075599839</v>
      </c>
      <c r="G413" s="19">
        <f t="shared" si="71"/>
        <v>72.009489390473206</v>
      </c>
      <c r="H413" s="20">
        <f t="shared" si="72"/>
        <v>1062250.120000001</v>
      </c>
      <c r="J413" s="38"/>
    </row>
    <row r="414" spans="1:10" ht="12.75" customHeight="1" x14ac:dyDescent="0.25">
      <c r="A414" s="24" t="s">
        <v>159</v>
      </c>
      <c r="B414" s="25" t="s">
        <v>3</v>
      </c>
      <c r="C414" s="26">
        <v>20039068.280000001</v>
      </c>
      <c r="D414" s="26">
        <v>26498421</v>
      </c>
      <c r="E414" s="26">
        <v>21157944.030000001</v>
      </c>
      <c r="F414" s="27">
        <f t="shared" si="70"/>
        <v>105.58347191778719</v>
      </c>
      <c r="G414" s="27">
        <f t="shared" si="71"/>
        <v>79.846055846120052</v>
      </c>
      <c r="H414" s="28">
        <f t="shared" si="72"/>
        <v>1118875.75</v>
      </c>
      <c r="J414" s="38"/>
    </row>
    <row r="415" spans="1:10" ht="12.75" customHeight="1" x14ac:dyDescent="0.25">
      <c r="A415" s="24" t="s">
        <v>160</v>
      </c>
      <c r="B415" s="25" t="s">
        <v>312</v>
      </c>
      <c r="C415" s="26">
        <v>313433.15000000002</v>
      </c>
      <c r="D415" s="26">
        <v>3240370</v>
      </c>
      <c r="E415" s="26">
        <v>256807.52</v>
      </c>
      <c r="F415" s="27">
        <f t="shared" si="70"/>
        <v>81.933745680697768</v>
      </c>
      <c r="G415" s="27">
        <f t="shared" si="71"/>
        <v>7.9252529803695255</v>
      </c>
      <c r="H415" s="28">
        <f t="shared" si="72"/>
        <v>-56625.630000000034</v>
      </c>
      <c r="J415" s="38"/>
    </row>
    <row r="416" spans="1:10" ht="12.75" customHeight="1" x14ac:dyDescent="0.25">
      <c r="A416" s="22" t="s">
        <v>275</v>
      </c>
      <c r="B416" s="17" t="s">
        <v>104</v>
      </c>
      <c r="C416" s="18">
        <v>162398151.84999999</v>
      </c>
      <c r="D416" s="18">
        <v>211197669</v>
      </c>
      <c r="E416" s="18">
        <v>173384812.25999999</v>
      </c>
      <c r="F416" s="19">
        <f t="shared" si="70"/>
        <v>106.76526197179132</v>
      </c>
      <c r="G416" s="19">
        <f t="shared" si="71"/>
        <v>82.095987650318236</v>
      </c>
      <c r="H416" s="20">
        <f t="shared" si="72"/>
        <v>10986660.409999996</v>
      </c>
      <c r="J416" s="38"/>
    </row>
    <row r="417" spans="1:10" ht="12.75" customHeight="1" x14ac:dyDescent="0.25">
      <c r="A417" s="24" t="s">
        <v>159</v>
      </c>
      <c r="B417" s="25" t="s">
        <v>3</v>
      </c>
      <c r="C417" s="26">
        <v>136881727.16999999</v>
      </c>
      <c r="D417" s="26">
        <v>177314499</v>
      </c>
      <c r="E417" s="26">
        <v>156708564.05000001</v>
      </c>
      <c r="F417" s="27">
        <f t="shared" si="70"/>
        <v>114.48464838215851</v>
      </c>
      <c r="G417" s="27">
        <f t="shared" si="71"/>
        <v>88.378877606619184</v>
      </c>
      <c r="H417" s="28">
        <f t="shared" si="72"/>
        <v>19826836.880000025</v>
      </c>
      <c r="J417" s="38"/>
    </row>
    <row r="418" spans="1:10" ht="12.75" customHeight="1" x14ac:dyDescent="0.25">
      <c r="A418" s="24" t="s">
        <v>160</v>
      </c>
      <c r="B418" s="25" t="s">
        <v>312</v>
      </c>
      <c r="C418" s="26">
        <v>25516424.68</v>
      </c>
      <c r="D418" s="26">
        <v>33883170</v>
      </c>
      <c r="E418" s="26">
        <v>16676248.210000001</v>
      </c>
      <c r="F418" s="27">
        <f t="shared" si="70"/>
        <v>65.35495634335868</v>
      </c>
      <c r="G418" s="27">
        <f t="shared" si="71"/>
        <v>49.216906830146065</v>
      </c>
      <c r="H418" s="28">
        <f t="shared" si="72"/>
        <v>-8840176.4699999988</v>
      </c>
      <c r="J418" s="38"/>
    </row>
    <row r="419" spans="1:10" ht="12.75" customHeight="1" x14ac:dyDescent="0.25">
      <c r="A419" s="22" t="s">
        <v>276</v>
      </c>
      <c r="B419" s="17" t="s">
        <v>105</v>
      </c>
      <c r="C419" s="18">
        <v>57348912.43</v>
      </c>
      <c r="D419" s="18">
        <v>135864889</v>
      </c>
      <c r="E419" s="18">
        <v>92974883.689999998</v>
      </c>
      <c r="F419" s="19">
        <f t="shared" si="70"/>
        <v>162.12144180325129</v>
      </c>
      <c r="G419" s="19">
        <f t="shared" si="71"/>
        <v>68.431869612759186</v>
      </c>
      <c r="H419" s="20">
        <f t="shared" si="72"/>
        <v>35625971.259999998</v>
      </c>
      <c r="J419" s="38"/>
    </row>
    <row r="420" spans="1:10" ht="12.75" customHeight="1" x14ac:dyDescent="0.25">
      <c r="A420" s="24" t="s">
        <v>159</v>
      </c>
      <c r="B420" s="25" t="s">
        <v>3</v>
      </c>
      <c r="C420" s="26">
        <v>55302811.990000002</v>
      </c>
      <c r="D420" s="26">
        <v>71114889</v>
      </c>
      <c r="E420" s="26">
        <v>62735230.18</v>
      </c>
      <c r="F420" s="27">
        <f t="shared" si="70"/>
        <v>113.43949416413753</v>
      </c>
      <c r="G420" s="27">
        <f t="shared" si="71"/>
        <v>88.21673078896319</v>
      </c>
      <c r="H420" s="28">
        <f t="shared" si="72"/>
        <v>7432418.1899999976</v>
      </c>
      <c r="J420" s="38"/>
    </row>
    <row r="421" spans="1:10" ht="12.75" customHeight="1" x14ac:dyDescent="0.25">
      <c r="A421" s="24" t="s">
        <v>160</v>
      </c>
      <c r="B421" s="25" t="s">
        <v>312</v>
      </c>
      <c r="C421" s="26">
        <v>2046100.44</v>
      </c>
      <c r="D421" s="26">
        <v>64750000</v>
      </c>
      <c r="E421" s="26">
        <v>30239653.510000002</v>
      </c>
      <c r="F421" s="27">
        <f t="shared" si="70"/>
        <v>1477.9163778489781</v>
      </c>
      <c r="G421" s="27">
        <f t="shared" si="71"/>
        <v>46.702167583011587</v>
      </c>
      <c r="H421" s="28">
        <f t="shared" si="72"/>
        <v>28193553.07</v>
      </c>
      <c r="J421" s="38"/>
    </row>
    <row r="422" spans="1:10" ht="12.75" customHeight="1" x14ac:dyDescent="0.25">
      <c r="A422" s="22" t="s">
        <v>277</v>
      </c>
      <c r="B422" s="17" t="s">
        <v>106</v>
      </c>
      <c r="C422" s="18">
        <v>171740593.43000001</v>
      </c>
      <c r="D422" s="18">
        <v>267114554</v>
      </c>
      <c r="E422" s="18">
        <v>233768098.59999999</v>
      </c>
      <c r="F422" s="19">
        <f t="shared" si="70"/>
        <v>136.11697382149893</v>
      </c>
      <c r="G422" s="19">
        <f t="shared" si="71"/>
        <v>87.516046991583991</v>
      </c>
      <c r="H422" s="20">
        <f t="shared" si="72"/>
        <v>62027505.169999987</v>
      </c>
      <c r="J422" s="38"/>
    </row>
    <row r="423" spans="1:10" ht="12.75" customHeight="1" x14ac:dyDescent="0.25">
      <c r="A423" s="24" t="s">
        <v>159</v>
      </c>
      <c r="B423" s="25" t="s">
        <v>3</v>
      </c>
      <c r="C423" s="26">
        <v>168369414.61000001</v>
      </c>
      <c r="D423" s="26">
        <v>221588587</v>
      </c>
      <c r="E423" s="26">
        <v>200438727.38</v>
      </c>
      <c r="F423" s="27">
        <f t="shared" si="70"/>
        <v>119.04699427997849</v>
      </c>
      <c r="G423" s="27">
        <f t="shared" si="71"/>
        <v>90.455347946236969</v>
      </c>
      <c r="H423" s="28">
        <f t="shared" si="72"/>
        <v>32069312.769999981</v>
      </c>
      <c r="J423" s="38"/>
    </row>
    <row r="424" spans="1:10" ht="12.75" customHeight="1" x14ac:dyDescent="0.25">
      <c r="A424" s="24" t="s">
        <v>160</v>
      </c>
      <c r="B424" s="25" t="s">
        <v>312</v>
      </c>
      <c r="C424" s="26">
        <v>3371178.82</v>
      </c>
      <c r="D424" s="26">
        <v>45525967</v>
      </c>
      <c r="E424" s="26">
        <v>33329371.219999999</v>
      </c>
      <c r="F424" s="27">
        <f t="shared" si="70"/>
        <v>988.65628314549031</v>
      </c>
      <c r="G424" s="27">
        <f t="shared" si="71"/>
        <v>73.209584367532486</v>
      </c>
      <c r="H424" s="28">
        <f t="shared" si="72"/>
        <v>29958192.399999999</v>
      </c>
      <c r="J424" s="38"/>
    </row>
    <row r="425" spans="1:10" ht="12.75" customHeight="1" x14ac:dyDescent="0.25">
      <c r="A425" s="22" t="s">
        <v>278</v>
      </c>
      <c r="B425" s="17" t="s">
        <v>107</v>
      </c>
      <c r="C425" s="18">
        <v>134195172.53</v>
      </c>
      <c r="D425" s="18">
        <v>176805520</v>
      </c>
      <c r="E425" s="18">
        <v>154426415.21000001</v>
      </c>
      <c r="F425" s="19">
        <f t="shared" si="70"/>
        <v>115.0759839557397</v>
      </c>
      <c r="G425" s="19">
        <f t="shared" si="71"/>
        <v>87.3425304877359</v>
      </c>
      <c r="H425" s="20">
        <f t="shared" si="72"/>
        <v>20231242.680000007</v>
      </c>
      <c r="J425" s="38"/>
    </row>
    <row r="426" spans="1:10" ht="12.75" customHeight="1" x14ac:dyDescent="0.25">
      <c r="A426" s="24" t="s">
        <v>159</v>
      </c>
      <c r="B426" s="25" t="s">
        <v>3</v>
      </c>
      <c r="C426" s="26">
        <v>123490744.89</v>
      </c>
      <c r="D426" s="26">
        <v>150477429</v>
      </c>
      <c r="E426" s="26">
        <v>138858115.97</v>
      </c>
      <c r="F426" s="27">
        <f t="shared" si="70"/>
        <v>112.44414801586026</v>
      </c>
      <c r="G426" s="27">
        <f t="shared" si="71"/>
        <v>92.278368186367672</v>
      </c>
      <c r="H426" s="28">
        <f t="shared" si="72"/>
        <v>15367371.079999998</v>
      </c>
      <c r="J426" s="38"/>
    </row>
    <row r="427" spans="1:10" ht="12.75" customHeight="1" x14ac:dyDescent="0.25">
      <c r="A427" s="24" t="s">
        <v>160</v>
      </c>
      <c r="B427" s="25" t="s">
        <v>312</v>
      </c>
      <c r="C427" s="26">
        <v>10704427.640000001</v>
      </c>
      <c r="D427" s="26">
        <v>26328091</v>
      </c>
      <c r="E427" s="26">
        <v>15568299.24</v>
      </c>
      <c r="F427" s="27">
        <f t="shared" ref="F427:F479" si="88">IF(C427=0,"x",E427/C427*100)</f>
        <v>145.43794178985172</v>
      </c>
      <c r="G427" s="27">
        <f t="shared" ref="G427:G479" si="89">IF(D427=0,"x",E427/D427*100)</f>
        <v>59.131895434424017</v>
      </c>
      <c r="H427" s="28">
        <f t="shared" si="72"/>
        <v>4863871.5999999996</v>
      </c>
      <c r="J427" s="38"/>
    </row>
    <row r="428" spans="1:10" ht="12.75" customHeight="1" x14ac:dyDescent="0.25">
      <c r="A428" s="22" t="s">
        <v>279</v>
      </c>
      <c r="B428" s="17" t="s">
        <v>108</v>
      </c>
      <c r="C428" s="18">
        <v>182916661.63999999</v>
      </c>
      <c r="D428" s="18">
        <v>220949394</v>
      </c>
      <c r="E428" s="18">
        <v>219110158.46000001</v>
      </c>
      <c r="F428" s="19">
        <f t="shared" si="88"/>
        <v>119.78687807633008</v>
      </c>
      <c r="G428" s="19">
        <f t="shared" si="89"/>
        <v>99.167576110211016</v>
      </c>
      <c r="H428" s="20">
        <f t="shared" ref="H428:H480" si="90">+E428-C428</f>
        <v>36193496.820000023</v>
      </c>
      <c r="J428" s="38"/>
    </row>
    <row r="429" spans="1:10" ht="12.75" customHeight="1" x14ac:dyDescent="0.25">
      <c r="A429" s="24" t="s">
        <v>159</v>
      </c>
      <c r="B429" s="25" t="s">
        <v>3</v>
      </c>
      <c r="C429" s="26">
        <v>176975479.38</v>
      </c>
      <c r="D429" s="26">
        <v>199287745</v>
      </c>
      <c r="E429" s="26">
        <v>206087598.16</v>
      </c>
      <c r="F429" s="27">
        <f t="shared" si="88"/>
        <v>116.4498036010349</v>
      </c>
      <c r="G429" s="27">
        <f t="shared" si="89"/>
        <v>103.41207792782241</v>
      </c>
      <c r="H429" s="28">
        <f t="shared" si="90"/>
        <v>29112118.780000001</v>
      </c>
      <c r="J429" s="38"/>
    </row>
    <row r="430" spans="1:10" ht="12.75" customHeight="1" x14ac:dyDescent="0.25">
      <c r="A430" s="24" t="s">
        <v>160</v>
      </c>
      <c r="B430" s="25" t="s">
        <v>312</v>
      </c>
      <c r="C430" s="26">
        <v>5941182.2599999998</v>
      </c>
      <c r="D430" s="26">
        <v>21661649</v>
      </c>
      <c r="E430" s="26">
        <v>13022560.300000001</v>
      </c>
      <c r="F430" s="27">
        <f t="shared" si="88"/>
        <v>219.19139541765213</v>
      </c>
      <c r="G430" s="27">
        <f t="shared" si="89"/>
        <v>60.118046876301989</v>
      </c>
      <c r="H430" s="28">
        <f t="shared" si="90"/>
        <v>7081378.040000001</v>
      </c>
      <c r="J430" s="38"/>
    </row>
    <row r="431" spans="1:10" ht="12.75" customHeight="1" x14ac:dyDescent="0.25">
      <c r="A431" s="22" t="s">
        <v>280</v>
      </c>
      <c r="B431" s="17" t="s">
        <v>109</v>
      </c>
      <c r="C431" s="18">
        <v>7093916.7400000002</v>
      </c>
      <c r="D431" s="18">
        <v>10157712</v>
      </c>
      <c r="E431" s="18">
        <v>8053092.2300000004</v>
      </c>
      <c r="F431" s="19">
        <f t="shared" si="88"/>
        <v>113.52109878301167</v>
      </c>
      <c r="G431" s="19">
        <f t="shared" si="89"/>
        <v>79.280572534444772</v>
      </c>
      <c r="H431" s="20">
        <f t="shared" si="90"/>
        <v>959175.49000000022</v>
      </c>
      <c r="J431" s="38"/>
    </row>
    <row r="432" spans="1:10" ht="12.75" customHeight="1" x14ac:dyDescent="0.25">
      <c r="A432" s="24" t="s">
        <v>159</v>
      </c>
      <c r="B432" s="25" t="s">
        <v>3</v>
      </c>
      <c r="C432" s="26">
        <v>7046002.1399999997</v>
      </c>
      <c r="D432" s="26">
        <v>9717613</v>
      </c>
      <c r="E432" s="26">
        <v>7942755.0499999998</v>
      </c>
      <c r="F432" s="27">
        <f t="shared" si="88"/>
        <v>112.72711662843746</v>
      </c>
      <c r="G432" s="27">
        <f t="shared" si="89"/>
        <v>81.73565926117864</v>
      </c>
      <c r="H432" s="28">
        <f t="shared" si="90"/>
        <v>896752.91000000015</v>
      </c>
      <c r="J432" s="38"/>
    </row>
    <row r="433" spans="1:10" ht="12.75" customHeight="1" x14ac:dyDescent="0.25">
      <c r="A433" s="24" t="s">
        <v>160</v>
      </c>
      <c r="B433" s="25" t="s">
        <v>312</v>
      </c>
      <c r="C433" s="26">
        <v>47914.6</v>
      </c>
      <c r="D433" s="26">
        <v>440099</v>
      </c>
      <c r="E433" s="26">
        <v>110337.18</v>
      </c>
      <c r="F433" s="27">
        <f t="shared" si="88"/>
        <v>230.27882941733836</v>
      </c>
      <c r="G433" s="27">
        <f t="shared" si="89"/>
        <v>25.070990845241635</v>
      </c>
      <c r="H433" s="28">
        <f t="shared" si="90"/>
        <v>62422.579999999994</v>
      </c>
      <c r="J433" s="38"/>
    </row>
    <row r="434" spans="1:10" ht="12.75" customHeight="1" x14ac:dyDescent="0.25">
      <c r="A434" s="22" t="s">
        <v>281</v>
      </c>
      <c r="B434" s="17" t="s">
        <v>110</v>
      </c>
      <c r="C434" s="18">
        <v>47844091.539999999</v>
      </c>
      <c r="D434" s="18">
        <v>65034392</v>
      </c>
      <c r="E434" s="18">
        <v>57942700.479999997</v>
      </c>
      <c r="F434" s="19">
        <f t="shared" si="88"/>
        <v>121.1073271849191</v>
      </c>
      <c r="G434" s="19">
        <f t="shared" si="89"/>
        <v>89.095475021893023</v>
      </c>
      <c r="H434" s="20">
        <f t="shared" si="90"/>
        <v>10098608.939999998</v>
      </c>
      <c r="J434" s="38"/>
    </row>
    <row r="435" spans="1:10" ht="12.75" customHeight="1" x14ac:dyDescent="0.25">
      <c r="A435" s="24" t="s">
        <v>159</v>
      </c>
      <c r="B435" s="25" t="s">
        <v>3</v>
      </c>
      <c r="C435" s="26">
        <v>46921656.149999999</v>
      </c>
      <c r="D435" s="26">
        <v>41237011</v>
      </c>
      <c r="E435" s="26">
        <v>44924220.109999999</v>
      </c>
      <c r="F435" s="27">
        <f t="shared" si="88"/>
        <v>95.743040199573187</v>
      </c>
      <c r="G435" s="27">
        <f t="shared" si="89"/>
        <v>108.94150429574054</v>
      </c>
      <c r="H435" s="28">
        <f t="shared" si="90"/>
        <v>-1997436.0399999991</v>
      </c>
      <c r="J435" s="38"/>
    </row>
    <row r="436" spans="1:10" ht="12.75" customHeight="1" x14ac:dyDescent="0.25">
      <c r="A436" s="24" t="s">
        <v>160</v>
      </c>
      <c r="B436" s="25" t="s">
        <v>312</v>
      </c>
      <c r="C436" s="26">
        <v>922435.39</v>
      </c>
      <c r="D436" s="26">
        <v>23797381</v>
      </c>
      <c r="E436" s="26">
        <v>13018480.369999999</v>
      </c>
      <c r="F436" s="27">
        <f t="shared" si="88"/>
        <v>1411.3162299638134</v>
      </c>
      <c r="G436" s="27">
        <f t="shared" si="89"/>
        <v>54.705517258390742</v>
      </c>
      <c r="H436" s="28">
        <f t="shared" si="90"/>
        <v>12096044.979999999</v>
      </c>
      <c r="J436" s="38"/>
    </row>
    <row r="437" spans="1:10" ht="12.75" customHeight="1" x14ac:dyDescent="0.25">
      <c r="A437" s="22" t="s">
        <v>282</v>
      </c>
      <c r="B437" s="17" t="s">
        <v>111</v>
      </c>
      <c r="C437" s="18">
        <v>91583253.019999996</v>
      </c>
      <c r="D437" s="18">
        <v>121298713</v>
      </c>
      <c r="E437" s="18">
        <v>116541662.31999999</v>
      </c>
      <c r="F437" s="19">
        <f t="shared" si="88"/>
        <v>127.25215416245324</v>
      </c>
      <c r="G437" s="19">
        <f t="shared" si="89"/>
        <v>96.078234828427227</v>
      </c>
      <c r="H437" s="20">
        <f t="shared" si="90"/>
        <v>24958409.299999997</v>
      </c>
      <c r="J437" s="38"/>
    </row>
    <row r="438" spans="1:10" ht="12.75" customHeight="1" x14ac:dyDescent="0.25">
      <c r="A438" s="24" t="s">
        <v>159</v>
      </c>
      <c r="B438" s="25" t="s">
        <v>3</v>
      </c>
      <c r="C438" s="26">
        <v>88395253.180000007</v>
      </c>
      <c r="D438" s="26">
        <v>104233374</v>
      </c>
      <c r="E438" s="26">
        <v>104259923.12</v>
      </c>
      <c r="F438" s="27">
        <f t="shared" si="88"/>
        <v>117.9474229319697</v>
      </c>
      <c r="G438" s="27">
        <f t="shared" si="89"/>
        <v>100.02547084391608</v>
      </c>
      <c r="H438" s="28">
        <f t="shared" si="90"/>
        <v>15864669.939999998</v>
      </c>
      <c r="J438" s="38"/>
    </row>
    <row r="439" spans="1:10" ht="12.75" customHeight="1" x14ac:dyDescent="0.25">
      <c r="A439" s="24" t="s">
        <v>160</v>
      </c>
      <c r="B439" s="25" t="s">
        <v>312</v>
      </c>
      <c r="C439" s="26">
        <v>3187999.84</v>
      </c>
      <c r="D439" s="26">
        <v>17065339</v>
      </c>
      <c r="E439" s="26">
        <v>12281739.199999999</v>
      </c>
      <c r="F439" s="27">
        <f t="shared" si="88"/>
        <v>385.24905321199765</v>
      </c>
      <c r="G439" s="27">
        <f t="shared" si="89"/>
        <v>71.96891430050114</v>
      </c>
      <c r="H439" s="28">
        <f t="shared" si="90"/>
        <v>9093739.3599999994</v>
      </c>
      <c r="J439" s="38"/>
    </row>
    <row r="440" spans="1:10" ht="12.75" customHeight="1" x14ac:dyDescent="0.25">
      <c r="A440" s="22" t="s">
        <v>349</v>
      </c>
      <c r="B440" s="17" t="s">
        <v>350</v>
      </c>
      <c r="C440" s="18">
        <v>21410222.739999998</v>
      </c>
      <c r="D440" s="18">
        <v>24635676</v>
      </c>
      <c r="E440" s="18">
        <v>21241465.100000001</v>
      </c>
      <c r="F440" s="27">
        <f t="shared" ref="F440:F442" si="91">IF(C440=0,"x",E440/C440*100)</f>
        <v>99.211789423915192</v>
      </c>
      <c r="G440" s="27">
        <f t="shared" ref="G440:G442" si="92">IF(D440=0,"x",E440/D440*100)</f>
        <v>86.222375631178139</v>
      </c>
      <c r="H440" s="28">
        <f t="shared" ref="H440:H442" si="93">+E440-C440</f>
        <v>-168757.63999999687</v>
      </c>
      <c r="J440" s="38"/>
    </row>
    <row r="441" spans="1:10" ht="12.75" customHeight="1" x14ac:dyDescent="0.25">
      <c r="A441" s="24" t="s">
        <v>159</v>
      </c>
      <c r="B441" s="25" t="s">
        <v>3</v>
      </c>
      <c r="C441" s="26">
        <v>20996676.550000001</v>
      </c>
      <c r="D441" s="26">
        <v>23803664</v>
      </c>
      <c r="E441" s="26">
        <v>20816786.449999999</v>
      </c>
      <c r="F441" s="27">
        <f t="shared" si="91"/>
        <v>99.143244886534191</v>
      </c>
      <c r="G441" s="27">
        <f t="shared" si="92"/>
        <v>87.45202608304335</v>
      </c>
      <c r="H441" s="28">
        <f t="shared" si="93"/>
        <v>-179890.10000000149</v>
      </c>
      <c r="J441" s="38"/>
    </row>
    <row r="442" spans="1:10" ht="12.75" customHeight="1" x14ac:dyDescent="0.25">
      <c r="A442" s="24" t="s">
        <v>160</v>
      </c>
      <c r="B442" s="25" t="s">
        <v>312</v>
      </c>
      <c r="C442" s="26">
        <v>413546.19</v>
      </c>
      <c r="D442" s="26">
        <v>832012</v>
      </c>
      <c r="E442" s="26">
        <v>424678.65</v>
      </c>
      <c r="F442" s="27">
        <f t="shared" si="91"/>
        <v>102.69195080723632</v>
      </c>
      <c r="G442" s="27">
        <f t="shared" si="92"/>
        <v>51.042370783113711</v>
      </c>
      <c r="H442" s="28">
        <f t="shared" si="93"/>
        <v>11132.460000000021</v>
      </c>
      <c r="J442" s="38"/>
    </row>
    <row r="443" spans="1:10" ht="12.75" customHeight="1" x14ac:dyDescent="0.25">
      <c r="A443" s="22" t="s">
        <v>283</v>
      </c>
      <c r="B443" s="17" t="s">
        <v>112</v>
      </c>
      <c r="C443" s="18">
        <v>353476483.83999997</v>
      </c>
      <c r="D443" s="18">
        <v>478669924</v>
      </c>
      <c r="E443" s="18">
        <v>424667906.73000002</v>
      </c>
      <c r="F443" s="19">
        <f t="shared" si="88"/>
        <v>120.14035618907668</v>
      </c>
      <c r="G443" s="19">
        <f t="shared" si="89"/>
        <v>88.718318289410647</v>
      </c>
      <c r="H443" s="20">
        <f t="shared" si="90"/>
        <v>71191422.890000045</v>
      </c>
      <c r="J443" s="38"/>
    </row>
    <row r="444" spans="1:10" ht="12.75" customHeight="1" x14ac:dyDescent="0.25">
      <c r="A444" s="24" t="s">
        <v>159</v>
      </c>
      <c r="B444" s="25" t="s">
        <v>3</v>
      </c>
      <c r="C444" s="26">
        <v>347119952.63</v>
      </c>
      <c r="D444" s="26">
        <v>403413451</v>
      </c>
      <c r="E444" s="26">
        <v>393181205.14999998</v>
      </c>
      <c r="F444" s="27">
        <f t="shared" si="88"/>
        <v>113.26954909131868</v>
      </c>
      <c r="G444" s="27">
        <f t="shared" si="89"/>
        <v>97.463583372186562</v>
      </c>
      <c r="H444" s="28">
        <f t="shared" si="90"/>
        <v>46061252.519999981</v>
      </c>
      <c r="J444" s="38"/>
    </row>
    <row r="445" spans="1:10" ht="12.75" customHeight="1" x14ac:dyDescent="0.25">
      <c r="A445" s="24" t="s">
        <v>160</v>
      </c>
      <c r="B445" s="25" t="s">
        <v>312</v>
      </c>
      <c r="C445" s="26">
        <v>6356531.21</v>
      </c>
      <c r="D445" s="26">
        <v>75256473</v>
      </c>
      <c r="E445" s="26">
        <v>31486701.579999998</v>
      </c>
      <c r="F445" s="27">
        <f t="shared" si="88"/>
        <v>495.34408846236124</v>
      </c>
      <c r="G445" s="27">
        <f t="shared" si="89"/>
        <v>41.839193792672155</v>
      </c>
      <c r="H445" s="28">
        <f t="shared" si="90"/>
        <v>25130170.369999997</v>
      </c>
      <c r="J445" s="38"/>
    </row>
    <row r="446" spans="1:10" ht="12.75" customHeight="1" x14ac:dyDescent="0.25">
      <c r="A446" s="21">
        <v>38655</v>
      </c>
      <c r="B446" s="17" t="s">
        <v>392</v>
      </c>
      <c r="C446" s="18">
        <v>2234649.7200000002</v>
      </c>
      <c r="D446" s="18">
        <v>3132818</v>
      </c>
      <c r="E446" s="18">
        <v>2515577.81</v>
      </c>
      <c r="F446" s="19">
        <f t="shared" si="88"/>
        <v>112.57145974537789</v>
      </c>
      <c r="G446" s="19">
        <f t="shared" si="89"/>
        <v>80.297604584754041</v>
      </c>
      <c r="H446" s="20">
        <f t="shared" si="90"/>
        <v>280928.08999999985</v>
      </c>
      <c r="J446" s="38"/>
    </row>
    <row r="447" spans="1:10" ht="12.75" customHeight="1" x14ac:dyDescent="0.25">
      <c r="A447" s="24" t="s">
        <v>159</v>
      </c>
      <c r="B447" s="25" t="s">
        <v>3</v>
      </c>
      <c r="C447" s="26">
        <v>2057406.58</v>
      </c>
      <c r="D447" s="26">
        <v>2600368</v>
      </c>
      <c r="E447" s="26">
        <v>2094600.2</v>
      </c>
      <c r="F447" s="27">
        <f t="shared" si="88"/>
        <v>101.80779143809289</v>
      </c>
      <c r="G447" s="27">
        <f t="shared" si="89"/>
        <v>80.5501452102164</v>
      </c>
      <c r="H447" s="28">
        <f t="shared" si="90"/>
        <v>37193.619999999879</v>
      </c>
      <c r="J447" s="38"/>
    </row>
    <row r="448" spans="1:10" ht="12.75" customHeight="1" x14ac:dyDescent="0.25">
      <c r="A448" s="24" t="s">
        <v>160</v>
      </c>
      <c r="B448" s="25" t="s">
        <v>312</v>
      </c>
      <c r="C448" s="26">
        <v>177243.14</v>
      </c>
      <c r="D448" s="26">
        <v>532450</v>
      </c>
      <c r="E448" s="26">
        <v>420977.61</v>
      </c>
      <c r="F448" s="27">
        <f t="shared" si="88"/>
        <v>237.51419095825091</v>
      </c>
      <c r="G448" s="27">
        <f t="shared" si="89"/>
        <v>79.06425204244529</v>
      </c>
      <c r="H448" s="28">
        <f t="shared" si="90"/>
        <v>243734.46999999997</v>
      </c>
      <c r="J448" s="38"/>
    </row>
    <row r="449" spans="1:10" ht="12.75" customHeight="1" x14ac:dyDescent="0.25">
      <c r="A449" s="22" t="s">
        <v>284</v>
      </c>
      <c r="B449" s="17" t="s">
        <v>113</v>
      </c>
      <c r="C449" s="18">
        <v>1221522.03</v>
      </c>
      <c r="D449" s="18">
        <v>3443704</v>
      </c>
      <c r="E449" s="18">
        <v>3080579.4</v>
      </c>
      <c r="F449" s="19">
        <f t="shared" si="88"/>
        <v>252.19188228639641</v>
      </c>
      <c r="G449" s="19">
        <f t="shared" si="89"/>
        <v>89.455406155697474</v>
      </c>
      <c r="H449" s="20">
        <f t="shared" si="90"/>
        <v>1859057.3699999999</v>
      </c>
      <c r="J449" s="38"/>
    </row>
    <row r="450" spans="1:10" ht="12.75" customHeight="1" x14ac:dyDescent="0.25">
      <c r="A450" s="24" t="s">
        <v>159</v>
      </c>
      <c r="B450" s="25" t="s">
        <v>3</v>
      </c>
      <c r="C450" s="26">
        <v>1102451.6100000001</v>
      </c>
      <c r="D450" s="26">
        <v>1326575</v>
      </c>
      <c r="E450" s="26">
        <v>1070287.44</v>
      </c>
      <c r="F450" s="27">
        <f t="shared" si="88"/>
        <v>97.082486912962992</v>
      </c>
      <c r="G450" s="27">
        <f t="shared" si="89"/>
        <v>80.680507321485777</v>
      </c>
      <c r="H450" s="28">
        <f t="shared" si="90"/>
        <v>-32164.170000000158</v>
      </c>
      <c r="J450" s="38"/>
    </row>
    <row r="451" spans="1:10" ht="12.75" customHeight="1" x14ac:dyDescent="0.25">
      <c r="A451" s="24" t="s">
        <v>160</v>
      </c>
      <c r="B451" s="25" t="s">
        <v>312</v>
      </c>
      <c r="C451" s="26">
        <v>119070.42</v>
      </c>
      <c r="D451" s="26">
        <v>2117129</v>
      </c>
      <c r="E451" s="26">
        <v>2010291.96</v>
      </c>
      <c r="F451" s="27">
        <f t="shared" si="88"/>
        <v>1688.3218854859165</v>
      </c>
      <c r="G451" s="27">
        <f t="shared" si="89"/>
        <v>94.953683030179064</v>
      </c>
      <c r="H451" s="28">
        <f t="shared" si="90"/>
        <v>1891221.54</v>
      </c>
      <c r="J451" s="38"/>
    </row>
    <row r="452" spans="1:10" ht="12.75" customHeight="1" x14ac:dyDescent="0.25">
      <c r="A452" s="22" t="s">
        <v>285</v>
      </c>
      <c r="B452" s="17" t="s">
        <v>114</v>
      </c>
      <c r="C452" s="18">
        <v>23336706.550000001</v>
      </c>
      <c r="D452" s="18">
        <v>33055453</v>
      </c>
      <c r="E452" s="18">
        <v>29893893.82</v>
      </c>
      <c r="F452" s="19">
        <f t="shared" si="88"/>
        <v>128.09816910518592</v>
      </c>
      <c r="G452" s="19">
        <f t="shared" si="89"/>
        <v>90.435589613610802</v>
      </c>
      <c r="H452" s="20">
        <f t="shared" si="90"/>
        <v>6557187.2699999996</v>
      </c>
      <c r="J452" s="38"/>
    </row>
    <row r="453" spans="1:10" ht="12.75" customHeight="1" x14ac:dyDescent="0.25">
      <c r="A453" s="24" t="s">
        <v>159</v>
      </c>
      <c r="B453" s="25" t="s">
        <v>3</v>
      </c>
      <c r="C453" s="26">
        <v>22887183.120000001</v>
      </c>
      <c r="D453" s="26">
        <v>28969135</v>
      </c>
      <c r="E453" s="26">
        <v>26234534.09</v>
      </c>
      <c r="F453" s="27">
        <f>IF(C453=0,"x",E453/C453*100)</f>
        <v>114.62543884255862</v>
      </c>
      <c r="G453" s="27">
        <f t="shared" si="89"/>
        <v>90.560294913879886</v>
      </c>
      <c r="H453" s="28">
        <f t="shared" si="90"/>
        <v>3347350.9699999988</v>
      </c>
      <c r="J453" s="38"/>
    </row>
    <row r="454" spans="1:10" ht="12.75" customHeight="1" x14ac:dyDescent="0.25">
      <c r="A454" s="24" t="s">
        <v>160</v>
      </c>
      <c r="B454" s="25" t="s">
        <v>312</v>
      </c>
      <c r="C454" s="26">
        <v>449523.43</v>
      </c>
      <c r="D454" s="26">
        <v>4086318</v>
      </c>
      <c r="E454" s="26">
        <v>3659359.73</v>
      </c>
      <c r="F454" s="27">
        <f t="shared" ref="F454" si="94">IF(C454=0,"x",E454/C454*100)</f>
        <v>814.05316959785614</v>
      </c>
      <c r="G454" s="27">
        <f t="shared" si="89"/>
        <v>89.55151630391957</v>
      </c>
      <c r="H454" s="28">
        <f t="shared" si="90"/>
        <v>3209836.3</v>
      </c>
      <c r="J454" s="38"/>
    </row>
    <row r="455" spans="1:10" ht="12.75" customHeight="1" x14ac:dyDescent="0.25">
      <c r="A455" s="16" t="s">
        <v>286</v>
      </c>
      <c r="B455" s="17" t="s">
        <v>116</v>
      </c>
      <c r="C455" s="29">
        <v>10441308.359999999</v>
      </c>
      <c r="D455" s="29">
        <v>39833354</v>
      </c>
      <c r="E455" s="29">
        <v>32451421.09</v>
      </c>
      <c r="F455" s="27">
        <f t="shared" ref="F455" si="95">IF(C455=0,"x",E455/C455*100)</f>
        <v>310.79841693325875</v>
      </c>
      <c r="G455" s="27">
        <f t="shared" ref="G455" si="96">IF(D455=0,"x",E455/D455*100)</f>
        <v>81.467960468505865</v>
      </c>
      <c r="H455" s="28">
        <f t="shared" ref="H455" si="97">+E455-C455</f>
        <v>22010112.73</v>
      </c>
      <c r="J455" s="38"/>
    </row>
    <row r="456" spans="1:10" ht="12.75" customHeight="1" x14ac:dyDescent="0.25">
      <c r="A456" s="22" t="s">
        <v>287</v>
      </c>
      <c r="B456" s="17" t="s">
        <v>117</v>
      </c>
      <c r="C456" s="18">
        <v>10441308.359999999</v>
      </c>
      <c r="D456" s="18">
        <v>39833354</v>
      </c>
      <c r="E456" s="18">
        <v>32451421.09</v>
      </c>
      <c r="F456" s="19">
        <f t="shared" si="88"/>
        <v>310.79841693325875</v>
      </c>
      <c r="G456" s="19">
        <f t="shared" si="89"/>
        <v>81.467960468505865</v>
      </c>
      <c r="H456" s="20">
        <f t="shared" si="90"/>
        <v>22010112.73</v>
      </c>
      <c r="J456" s="38"/>
    </row>
    <row r="457" spans="1:10" ht="12.75" customHeight="1" x14ac:dyDescent="0.25">
      <c r="A457" s="24" t="s">
        <v>159</v>
      </c>
      <c r="B457" s="25" t="s">
        <v>3</v>
      </c>
      <c r="C457" s="26">
        <v>8633400.1099999994</v>
      </c>
      <c r="D457" s="26">
        <v>11894971</v>
      </c>
      <c r="E457" s="26">
        <v>9595926.8100000005</v>
      </c>
      <c r="F457" s="27">
        <f t="shared" si="88"/>
        <v>111.14887168133345</v>
      </c>
      <c r="G457" s="27">
        <f t="shared" si="89"/>
        <v>80.672132870269294</v>
      </c>
      <c r="H457" s="28">
        <f t="shared" si="90"/>
        <v>962526.70000000112</v>
      </c>
      <c r="J457" s="38"/>
    </row>
    <row r="458" spans="1:10" ht="12.75" customHeight="1" x14ac:dyDescent="0.25">
      <c r="A458" s="24" t="s">
        <v>160</v>
      </c>
      <c r="B458" s="25" t="s">
        <v>312</v>
      </c>
      <c r="C458" s="26">
        <v>1807908.25</v>
      </c>
      <c r="D458" s="26">
        <v>27938383</v>
      </c>
      <c r="E458" s="26">
        <v>22855494.280000001</v>
      </c>
      <c r="F458" s="27">
        <f t="shared" si="88"/>
        <v>1264.1954745214532</v>
      </c>
      <c r="G458" s="27">
        <f t="shared" si="89"/>
        <v>81.806789891884577</v>
      </c>
      <c r="H458" s="28">
        <f t="shared" si="90"/>
        <v>21047586.030000001</v>
      </c>
      <c r="J458" s="38"/>
    </row>
    <row r="459" spans="1:10" ht="12.75" customHeight="1" x14ac:dyDescent="0.25">
      <c r="A459" s="16" t="s">
        <v>351</v>
      </c>
      <c r="B459" s="17" t="s">
        <v>352</v>
      </c>
      <c r="C459" s="29">
        <v>377877026.25</v>
      </c>
      <c r="D459" s="29">
        <v>545644009</v>
      </c>
      <c r="E459" s="29">
        <v>437225881.18000001</v>
      </c>
      <c r="F459" s="19">
        <f t="shared" si="88"/>
        <v>115.70586482035436</v>
      </c>
      <c r="G459" s="19">
        <f t="shared" si="89"/>
        <v>80.130244989091409</v>
      </c>
      <c r="H459" s="30">
        <f t="shared" si="90"/>
        <v>59348854.930000007</v>
      </c>
      <c r="J459" s="38"/>
    </row>
    <row r="460" spans="1:10" ht="12.75" customHeight="1" x14ac:dyDescent="0.25">
      <c r="A460" s="22" t="s">
        <v>353</v>
      </c>
      <c r="B460" s="17" t="s">
        <v>393</v>
      </c>
      <c r="C460" s="18">
        <v>103703823.03</v>
      </c>
      <c r="D460" s="18">
        <v>180326997</v>
      </c>
      <c r="E460" s="18">
        <v>126684885.56999999</v>
      </c>
      <c r="F460" s="19">
        <f t="shared" si="88"/>
        <v>122.16028480777598</v>
      </c>
      <c r="G460" s="19">
        <f t="shared" si="89"/>
        <v>70.252867112293785</v>
      </c>
      <c r="H460" s="20">
        <f t="shared" si="90"/>
        <v>22981062.539999992</v>
      </c>
      <c r="J460" s="38"/>
    </row>
    <row r="461" spans="1:10" ht="12.75" customHeight="1" x14ac:dyDescent="0.25">
      <c r="A461" s="24" t="s">
        <v>159</v>
      </c>
      <c r="B461" s="25" t="s">
        <v>3</v>
      </c>
      <c r="C461" s="26">
        <v>82717318.079999998</v>
      </c>
      <c r="D461" s="26">
        <v>110140509</v>
      </c>
      <c r="E461" s="26">
        <v>89225132.969999999</v>
      </c>
      <c r="F461" s="27">
        <f t="shared" si="88"/>
        <v>107.86753613518509</v>
      </c>
      <c r="G461" s="27">
        <f t="shared" si="89"/>
        <v>81.010278398114181</v>
      </c>
      <c r="H461" s="28">
        <f t="shared" si="90"/>
        <v>6507814.8900000006</v>
      </c>
      <c r="J461" s="38"/>
    </row>
    <row r="462" spans="1:10" ht="12.75" customHeight="1" x14ac:dyDescent="0.25">
      <c r="A462" s="24" t="s">
        <v>160</v>
      </c>
      <c r="B462" s="25" t="s">
        <v>312</v>
      </c>
      <c r="C462" s="26">
        <v>20986504.949999999</v>
      </c>
      <c r="D462" s="26">
        <v>70186488</v>
      </c>
      <c r="E462" s="26">
        <v>37459752.600000001</v>
      </c>
      <c r="F462" s="27">
        <f t="shared" si="88"/>
        <v>178.49447866258456</v>
      </c>
      <c r="G462" s="27">
        <f t="shared" si="89"/>
        <v>53.371743860442201</v>
      </c>
      <c r="H462" s="28">
        <f t="shared" si="90"/>
        <v>16473247.650000002</v>
      </c>
      <c r="J462" s="38"/>
    </row>
    <row r="463" spans="1:10" ht="12.75" customHeight="1" x14ac:dyDescent="0.25">
      <c r="A463" s="22" t="s">
        <v>354</v>
      </c>
      <c r="B463" s="17" t="s">
        <v>118</v>
      </c>
      <c r="C463" s="18">
        <v>803879.43</v>
      </c>
      <c r="D463" s="18">
        <v>1644692</v>
      </c>
      <c r="E463" s="18">
        <v>1045796.62</v>
      </c>
      <c r="F463" s="19">
        <f t="shared" si="88"/>
        <v>130.09371567076917</v>
      </c>
      <c r="G463" s="19">
        <f t="shared" si="89"/>
        <v>63.586168109287335</v>
      </c>
      <c r="H463" s="20">
        <f t="shared" si="90"/>
        <v>241917.18999999994</v>
      </c>
      <c r="J463" s="38"/>
    </row>
    <row r="464" spans="1:10" ht="12.75" customHeight="1" x14ac:dyDescent="0.25">
      <c r="A464" s="24" t="s">
        <v>159</v>
      </c>
      <c r="B464" s="25" t="s">
        <v>3</v>
      </c>
      <c r="C464" s="26">
        <v>803879.43</v>
      </c>
      <c r="D464" s="26">
        <v>1598522</v>
      </c>
      <c r="E464" s="26">
        <v>1042579.54</v>
      </c>
      <c r="F464" s="27">
        <f t="shared" si="88"/>
        <v>129.69352132819222</v>
      </c>
      <c r="G464" s="27">
        <f t="shared" si="89"/>
        <v>65.221469582526865</v>
      </c>
      <c r="H464" s="28">
        <f t="shared" si="90"/>
        <v>238700.11</v>
      </c>
      <c r="J464" s="38"/>
    </row>
    <row r="465" spans="1:10" ht="12.75" customHeight="1" x14ac:dyDescent="0.25">
      <c r="A465" s="24" t="s">
        <v>160</v>
      </c>
      <c r="B465" s="25" t="s">
        <v>312</v>
      </c>
      <c r="C465" s="26"/>
      <c r="D465" s="26">
        <v>46170</v>
      </c>
      <c r="E465" s="26">
        <v>3217.08</v>
      </c>
      <c r="F465" s="27" t="str">
        <f t="shared" si="88"/>
        <v>x</v>
      </c>
      <c r="G465" s="27">
        <f t="shared" ref="G465" si="98">IF(D465=0,"x",E465/D465*100)</f>
        <v>6.9679012345679014</v>
      </c>
      <c r="H465" s="28">
        <f t="shared" ref="H465" si="99">+E465-C465</f>
        <v>3217.08</v>
      </c>
      <c r="J465" s="38"/>
    </row>
    <row r="466" spans="1:10" ht="12.75" customHeight="1" x14ac:dyDescent="0.25">
      <c r="A466" s="22" t="s">
        <v>355</v>
      </c>
      <c r="B466" s="17" t="s">
        <v>119</v>
      </c>
      <c r="C466" s="18">
        <v>70355577.159999996</v>
      </c>
      <c r="D466" s="18">
        <v>89340183</v>
      </c>
      <c r="E466" s="18">
        <v>80506422.069999993</v>
      </c>
      <c r="F466" s="19">
        <f t="shared" si="88"/>
        <v>114.42791789898237</v>
      </c>
      <c r="G466" s="19">
        <f t="shared" si="89"/>
        <v>90.112219794759085</v>
      </c>
      <c r="H466" s="20">
        <f t="shared" si="90"/>
        <v>10150844.909999996</v>
      </c>
      <c r="J466" s="38"/>
    </row>
    <row r="467" spans="1:10" ht="12.75" customHeight="1" x14ac:dyDescent="0.25">
      <c r="A467" s="24" t="s">
        <v>159</v>
      </c>
      <c r="B467" s="25" t="s">
        <v>3</v>
      </c>
      <c r="C467" s="26">
        <v>69628196.180000007</v>
      </c>
      <c r="D467" s="26">
        <v>86803318</v>
      </c>
      <c r="E467" s="26">
        <v>78230812.120000005</v>
      </c>
      <c r="F467" s="27">
        <f t="shared" si="88"/>
        <v>112.35507511606484</v>
      </c>
      <c r="G467" s="27">
        <f t="shared" si="89"/>
        <v>90.124218661779736</v>
      </c>
      <c r="H467" s="28">
        <f t="shared" si="90"/>
        <v>8602615.9399999976</v>
      </c>
      <c r="J467" s="38"/>
    </row>
    <row r="468" spans="1:10" ht="12.75" customHeight="1" x14ac:dyDescent="0.25">
      <c r="A468" s="24" t="s">
        <v>160</v>
      </c>
      <c r="B468" s="25" t="s">
        <v>312</v>
      </c>
      <c r="C468" s="26">
        <v>727380.98</v>
      </c>
      <c r="D468" s="26">
        <v>2536865</v>
      </c>
      <c r="E468" s="26">
        <v>2275609.9500000002</v>
      </c>
      <c r="F468" s="27">
        <f t="shared" si="88"/>
        <v>312.84980121421381</v>
      </c>
      <c r="G468" s="27">
        <f t="shared" si="89"/>
        <v>89.701657360561171</v>
      </c>
      <c r="H468" s="28">
        <f t="shared" si="90"/>
        <v>1548228.9700000002</v>
      </c>
      <c r="J468" s="38"/>
    </row>
    <row r="469" spans="1:10" ht="12.75" customHeight="1" x14ac:dyDescent="0.25">
      <c r="A469" s="22" t="s">
        <v>356</v>
      </c>
      <c r="B469" s="17" t="s">
        <v>120</v>
      </c>
      <c r="C469" s="18">
        <v>3656039.22</v>
      </c>
      <c r="D469" s="18">
        <v>4946464</v>
      </c>
      <c r="E469" s="18">
        <v>3946088.93</v>
      </c>
      <c r="F469" s="19">
        <f t="shared" si="88"/>
        <v>107.93344087813151</v>
      </c>
      <c r="G469" s="19">
        <f t="shared" si="89"/>
        <v>79.775955713010347</v>
      </c>
      <c r="H469" s="20">
        <f t="shared" si="90"/>
        <v>290049.70999999996</v>
      </c>
      <c r="J469" s="38"/>
    </row>
    <row r="470" spans="1:10" ht="12.75" customHeight="1" x14ac:dyDescent="0.25">
      <c r="A470" s="24" t="s">
        <v>159</v>
      </c>
      <c r="B470" s="25" t="s">
        <v>3</v>
      </c>
      <c r="C470" s="26">
        <v>3652951.03</v>
      </c>
      <c r="D470" s="26">
        <v>4923035</v>
      </c>
      <c r="E470" s="26">
        <v>3936045.7</v>
      </c>
      <c r="F470" s="27">
        <f t="shared" si="88"/>
        <v>107.74975267051418</v>
      </c>
      <c r="G470" s="27">
        <f t="shared" si="89"/>
        <v>79.951609119171408</v>
      </c>
      <c r="H470" s="28">
        <f t="shared" si="90"/>
        <v>283094.67000000039</v>
      </c>
      <c r="J470" s="38"/>
    </row>
    <row r="471" spans="1:10" ht="12.75" customHeight="1" x14ac:dyDescent="0.25">
      <c r="A471" s="24" t="s">
        <v>160</v>
      </c>
      <c r="B471" s="25" t="s">
        <v>312</v>
      </c>
      <c r="C471" s="26">
        <v>3088.19</v>
      </c>
      <c r="D471" s="26">
        <v>23429</v>
      </c>
      <c r="E471" s="26">
        <v>10043.23</v>
      </c>
      <c r="F471" s="27">
        <f t="shared" si="88"/>
        <v>325.21412218807779</v>
      </c>
      <c r="G471" s="27">
        <f t="shared" si="89"/>
        <v>42.866660975713856</v>
      </c>
      <c r="H471" s="28">
        <f t="shared" si="90"/>
        <v>6955.0399999999991</v>
      </c>
      <c r="J471" s="38"/>
    </row>
    <row r="472" spans="1:10" ht="12.75" customHeight="1" x14ac:dyDescent="0.25">
      <c r="A472" s="22" t="s">
        <v>357</v>
      </c>
      <c r="B472" s="17" t="s">
        <v>121</v>
      </c>
      <c r="C472" s="18">
        <v>2413060.08</v>
      </c>
      <c r="D472" s="18">
        <v>3211059</v>
      </c>
      <c r="E472" s="18">
        <v>2533440</v>
      </c>
      <c r="F472" s="19">
        <f t="shared" si="88"/>
        <v>104.98868308326578</v>
      </c>
      <c r="G472" s="19">
        <f t="shared" si="89"/>
        <v>78.897335738770295</v>
      </c>
      <c r="H472" s="20">
        <f t="shared" si="90"/>
        <v>120379.91999999993</v>
      </c>
      <c r="J472" s="38"/>
    </row>
    <row r="473" spans="1:10" ht="12.75" customHeight="1" x14ac:dyDescent="0.25">
      <c r="A473" s="24" t="s">
        <v>159</v>
      </c>
      <c r="B473" s="25" t="s">
        <v>3</v>
      </c>
      <c r="C473" s="26">
        <v>2408280.7000000002</v>
      </c>
      <c r="D473" s="26">
        <v>3200245</v>
      </c>
      <c r="E473" s="26">
        <v>2526882.85</v>
      </c>
      <c r="F473" s="27">
        <f t="shared" si="88"/>
        <v>104.92476437651142</v>
      </c>
      <c r="G473" s="27">
        <f t="shared" si="89"/>
        <v>78.959043760712078</v>
      </c>
      <c r="H473" s="28">
        <f t="shared" si="90"/>
        <v>118602.14999999991</v>
      </c>
      <c r="J473" s="38"/>
    </row>
    <row r="474" spans="1:10" ht="12.75" customHeight="1" x14ac:dyDescent="0.25">
      <c r="A474" s="24" t="s">
        <v>160</v>
      </c>
      <c r="B474" s="25" t="s">
        <v>312</v>
      </c>
      <c r="C474" s="26">
        <v>4779.38</v>
      </c>
      <c r="D474" s="26">
        <v>10814</v>
      </c>
      <c r="E474" s="26">
        <v>6557.15</v>
      </c>
      <c r="F474" s="27">
        <f t="shared" si="88"/>
        <v>137.19666567630111</v>
      </c>
      <c r="G474" s="27">
        <f t="shared" si="89"/>
        <v>60.635749953763643</v>
      </c>
      <c r="H474" s="28">
        <f t="shared" si="90"/>
        <v>1777.7699999999995</v>
      </c>
      <c r="J474" s="38"/>
    </row>
    <row r="475" spans="1:10" ht="12.75" customHeight="1" x14ac:dyDescent="0.25">
      <c r="A475" s="22" t="s">
        <v>358</v>
      </c>
      <c r="B475" s="17" t="s">
        <v>122</v>
      </c>
      <c r="C475" s="18">
        <v>1992935.84</v>
      </c>
      <c r="D475" s="18">
        <v>2730082</v>
      </c>
      <c r="E475" s="18">
        <v>2185225.2799999998</v>
      </c>
      <c r="F475" s="19">
        <f t="shared" si="88"/>
        <v>109.64855145562538</v>
      </c>
      <c r="G475" s="19">
        <f t="shared" si="89"/>
        <v>80.0424778449878</v>
      </c>
      <c r="H475" s="20">
        <f t="shared" si="90"/>
        <v>192289.43999999971</v>
      </c>
      <c r="J475" s="38"/>
    </row>
    <row r="476" spans="1:10" ht="12.75" customHeight="1" x14ac:dyDescent="0.25">
      <c r="A476" s="24" t="s">
        <v>159</v>
      </c>
      <c r="B476" s="25" t="s">
        <v>3</v>
      </c>
      <c r="C476" s="26">
        <v>1986803.91</v>
      </c>
      <c r="D476" s="26">
        <v>2715481</v>
      </c>
      <c r="E476" s="26">
        <v>2178227.9700000002</v>
      </c>
      <c r="F476" s="27">
        <f t="shared" si="88"/>
        <v>109.63477367024109</v>
      </c>
      <c r="G476" s="27">
        <f t="shared" si="89"/>
        <v>80.215179925766378</v>
      </c>
      <c r="H476" s="28">
        <f t="shared" si="90"/>
        <v>191424.06000000029</v>
      </c>
      <c r="J476" s="38"/>
    </row>
    <row r="477" spans="1:10" ht="12.75" customHeight="1" x14ac:dyDescent="0.25">
      <c r="A477" s="24" t="s">
        <v>160</v>
      </c>
      <c r="B477" s="25" t="s">
        <v>312</v>
      </c>
      <c r="C477" s="26">
        <v>6131.93</v>
      </c>
      <c r="D477" s="26">
        <v>14601</v>
      </c>
      <c r="E477" s="26">
        <v>6997.31</v>
      </c>
      <c r="F477" s="27">
        <f t="shared" si="88"/>
        <v>114.11268556555602</v>
      </c>
      <c r="G477" s="27">
        <f t="shared" si="89"/>
        <v>47.923498390521203</v>
      </c>
      <c r="H477" s="28">
        <f t="shared" si="90"/>
        <v>865.38000000000011</v>
      </c>
      <c r="J477" s="38"/>
    </row>
    <row r="478" spans="1:10" ht="12.75" customHeight="1" x14ac:dyDescent="0.25">
      <c r="A478" s="22" t="s">
        <v>359</v>
      </c>
      <c r="B478" s="17" t="s">
        <v>123</v>
      </c>
      <c r="C478" s="18">
        <v>2883355.76</v>
      </c>
      <c r="D478" s="18">
        <v>3736068</v>
      </c>
      <c r="E478" s="18">
        <v>3065743.47</v>
      </c>
      <c r="F478" s="19">
        <f t="shared" si="88"/>
        <v>106.32553611767979</v>
      </c>
      <c r="G478" s="19">
        <f t="shared" si="89"/>
        <v>82.058021160214437</v>
      </c>
      <c r="H478" s="20">
        <f t="shared" si="90"/>
        <v>182387.71000000043</v>
      </c>
      <c r="J478" s="38"/>
    </row>
    <row r="479" spans="1:10" ht="12.75" customHeight="1" x14ac:dyDescent="0.25">
      <c r="A479" s="24" t="s">
        <v>159</v>
      </c>
      <c r="B479" s="25" t="s">
        <v>3</v>
      </c>
      <c r="C479" s="26">
        <v>2874297.91</v>
      </c>
      <c r="D479" s="26">
        <v>3718931</v>
      </c>
      <c r="E479" s="26">
        <v>3052587.92</v>
      </c>
      <c r="F479" s="27">
        <f t="shared" si="88"/>
        <v>106.20290643428815</v>
      </c>
      <c r="G479" s="27">
        <f t="shared" si="89"/>
        <v>82.082402711962118</v>
      </c>
      <c r="H479" s="28">
        <f t="shared" si="90"/>
        <v>178290.00999999978</v>
      </c>
      <c r="J479" s="38"/>
    </row>
    <row r="480" spans="1:10" ht="12.75" customHeight="1" x14ac:dyDescent="0.25">
      <c r="A480" s="24" t="s">
        <v>160</v>
      </c>
      <c r="B480" s="25" t="s">
        <v>312</v>
      </c>
      <c r="C480" s="26">
        <v>9057.85</v>
      </c>
      <c r="D480" s="26">
        <v>17137</v>
      </c>
      <c r="E480" s="26">
        <v>13155.55</v>
      </c>
      <c r="F480" s="27">
        <f t="shared" ref="F480:F558" si="100">IF(C480=0,"x",E480/C480*100)</f>
        <v>145.23921239587762</v>
      </c>
      <c r="G480" s="27">
        <f t="shared" ref="G480:G558" si="101">IF(D480=0,"x",E480/D480*100)</f>
        <v>76.76693703682092</v>
      </c>
      <c r="H480" s="28">
        <f t="shared" si="90"/>
        <v>4097.6999999999989</v>
      </c>
      <c r="J480" s="38"/>
    </row>
    <row r="481" spans="1:10" ht="12.75" customHeight="1" x14ac:dyDescent="0.25">
      <c r="A481" s="22" t="s">
        <v>360</v>
      </c>
      <c r="B481" s="17" t="s">
        <v>124</v>
      </c>
      <c r="C481" s="18">
        <v>5132161.4000000004</v>
      </c>
      <c r="D481" s="18">
        <v>8664424</v>
      </c>
      <c r="E481" s="18">
        <v>5318201.5</v>
      </c>
      <c r="F481" s="19">
        <f t="shared" si="100"/>
        <v>103.62498537166036</v>
      </c>
      <c r="G481" s="19">
        <f t="shared" si="101"/>
        <v>61.379746651364243</v>
      </c>
      <c r="H481" s="20">
        <f t="shared" ref="H481:H558" si="102">+E481-C481</f>
        <v>186040.09999999963</v>
      </c>
      <c r="J481" s="38"/>
    </row>
    <row r="482" spans="1:10" ht="12.75" customHeight="1" x14ac:dyDescent="0.25">
      <c r="A482" s="24" t="s">
        <v>159</v>
      </c>
      <c r="B482" s="25" t="s">
        <v>3</v>
      </c>
      <c r="C482" s="26">
        <v>5123314.18</v>
      </c>
      <c r="D482" s="26">
        <v>8616886</v>
      </c>
      <c r="E482" s="26">
        <v>5307107.38</v>
      </c>
      <c r="F482" s="27">
        <f t="shared" si="100"/>
        <v>103.58738881791551</v>
      </c>
      <c r="G482" s="27">
        <f t="shared" si="101"/>
        <v>61.589620426683148</v>
      </c>
      <c r="H482" s="28">
        <f t="shared" si="102"/>
        <v>183793.20000000019</v>
      </c>
      <c r="J482" s="38"/>
    </row>
    <row r="483" spans="1:10" ht="12.75" customHeight="1" x14ac:dyDescent="0.25">
      <c r="A483" s="24" t="s">
        <v>160</v>
      </c>
      <c r="B483" s="25" t="s">
        <v>312</v>
      </c>
      <c r="C483" s="26">
        <v>8847.2199999999993</v>
      </c>
      <c r="D483" s="26">
        <v>47538</v>
      </c>
      <c r="E483" s="26">
        <v>11094.12</v>
      </c>
      <c r="F483" s="27">
        <f t="shared" ref="F483" si="103">IF(C483=0,"x",E483/C483*100)</f>
        <v>125.39667827860053</v>
      </c>
      <c r="G483" s="27">
        <f t="shared" ref="G483" si="104">IF(D483=0,"x",E483/D483*100)</f>
        <v>23.337372207497161</v>
      </c>
      <c r="H483" s="28">
        <f t="shared" ref="H483" si="105">+E483-C483</f>
        <v>2246.9000000000015</v>
      </c>
      <c r="J483" s="38"/>
    </row>
    <row r="484" spans="1:10" ht="12.75" customHeight="1" x14ac:dyDescent="0.25">
      <c r="A484" s="22" t="s">
        <v>361</v>
      </c>
      <c r="B484" s="17" t="s">
        <v>125</v>
      </c>
      <c r="C484" s="18">
        <v>181262.36</v>
      </c>
      <c r="D484" s="18">
        <v>318271</v>
      </c>
      <c r="E484" s="18">
        <v>179034.78</v>
      </c>
      <c r="F484" s="19">
        <f t="shared" si="100"/>
        <v>98.77107414909527</v>
      </c>
      <c r="G484" s="19">
        <f t="shared" si="101"/>
        <v>56.252306996239057</v>
      </c>
      <c r="H484" s="20">
        <f t="shared" si="102"/>
        <v>-2227.5799999999872</v>
      </c>
      <c r="J484" s="38"/>
    </row>
    <row r="485" spans="1:10" ht="12.75" customHeight="1" x14ac:dyDescent="0.25">
      <c r="A485" s="24" t="s">
        <v>159</v>
      </c>
      <c r="B485" s="25" t="s">
        <v>3</v>
      </c>
      <c r="C485" s="26">
        <v>180724.95</v>
      </c>
      <c r="D485" s="26">
        <v>281107</v>
      </c>
      <c r="E485" s="26">
        <v>179034.78</v>
      </c>
      <c r="F485" s="27">
        <f t="shared" si="100"/>
        <v>99.064783252118744</v>
      </c>
      <c r="G485" s="27">
        <f t="shared" si="101"/>
        <v>63.6891930830609</v>
      </c>
      <c r="H485" s="28">
        <f t="shared" si="102"/>
        <v>-1690.1700000000128</v>
      </c>
      <c r="J485" s="38"/>
    </row>
    <row r="486" spans="1:10" ht="12.75" customHeight="1" x14ac:dyDescent="0.25">
      <c r="A486" s="24" t="s">
        <v>160</v>
      </c>
      <c r="B486" s="25" t="s">
        <v>312</v>
      </c>
      <c r="C486" s="26">
        <v>537.41</v>
      </c>
      <c r="D486" s="26">
        <v>37164</v>
      </c>
      <c r="E486" s="26"/>
      <c r="F486" s="27">
        <f t="shared" si="100"/>
        <v>0</v>
      </c>
      <c r="G486" s="27">
        <f t="shared" si="101"/>
        <v>0</v>
      </c>
      <c r="H486" s="28">
        <f t="shared" si="102"/>
        <v>-537.41</v>
      </c>
      <c r="J486" s="38"/>
    </row>
    <row r="487" spans="1:10" ht="12.75" customHeight="1" x14ac:dyDescent="0.25">
      <c r="A487" s="22" t="s">
        <v>362</v>
      </c>
      <c r="B487" s="17" t="s">
        <v>126</v>
      </c>
      <c r="C487" s="18">
        <v>225548.53</v>
      </c>
      <c r="D487" s="18">
        <v>415029</v>
      </c>
      <c r="E487" s="18">
        <v>275979.17</v>
      </c>
      <c r="F487" s="19">
        <f t="shared" si="100"/>
        <v>122.35910825931784</v>
      </c>
      <c r="G487" s="19">
        <f t="shared" si="101"/>
        <v>66.496358085820503</v>
      </c>
      <c r="H487" s="20">
        <f t="shared" si="102"/>
        <v>50430.639999999985</v>
      </c>
      <c r="J487" s="38"/>
    </row>
    <row r="488" spans="1:10" ht="12.75" customHeight="1" x14ac:dyDescent="0.25">
      <c r="A488" s="24" t="s">
        <v>159</v>
      </c>
      <c r="B488" s="25" t="s">
        <v>3</v>
      </c>
      <c r="C488" s="26">
        <v>224885.01</v>
      </c>
      <c r="D488" s="26">
        <v>377176</v>
      </c>
      <c r="E488" s="26">
        <v>275979.17</v>
      </c>
      <c r="F488" s="19">
        <f t="shared" ref="F488:F490" si="106">IF(C488=0,"x",E488/C488*100)</f>
        <v>122.72012705515587</v>
      </c>
      <c r="G488" s="19">
        <f t="shared" ref="G488:G490" si="107">IF(D488=0,"x",E488/D488*100)</f>
        <v>73.169864996712406</v>
      </c>
      <c r="H488" s="20">
        <f t="shared" ref="H488:H490" si="108">+E488-C488</f>
        <v>51094.159999999974</v>
      </c>
      <c r="J488" s="38"/>
    </row>
    <row r="489" spans="1:10" ht="12.75" customHeight="1" x14ac:dyDescent="0.25">
      <c r="A489" s="24" t="s">
        <v>160</v>
      </c>
      <c r="B489" s="25" t="s">
        <v>312</v>
      </c>
      <c r="C489" s="26">
        <v>663.52</v>
      </c>
      <c r="D489" s="26">
        <v>37853</v>
      </c>
      <c r="E489" s="26"/>
      <c r="F489" s="19">
        <f t="shared" si="106"/>
        <v>0</v>
      </c>
      <c r="G489" s="19">
        <f t="shared" si="107"/>
        <v>0</v>
      </c>
      <c r="H489" s="20">
        <f t="shared" si="108"/>
        <v>-663.52</v>
      </c>
      <c r="J489" s="38"/>
    </row>
    <row r="490" spans="1:10" ht="12.75" customHeight="1" x14ac:dyDescent="0.25">
      <c r="A490" s="22" t="s">
        <v>363</v>
      </c>
      <c r="B490" s="17" t="s">
        <v>127</v>
      </c>
      <c r="C490" s="18">
        <v>1691217.14</v>
      </c>
      <c r="D490" s="18">
        <v>2322251</v>
      </c>
      <c r="E490" s="18">
        <v>1764205.18</v>
      </c>
      <c r="F490" s="19">
        <f t="shared" si="106"/>
        <v>104.31571075491821</v>
      </c>
      <c r="G490" s="19">
        <f t="shared" si="107"/>
        <v>75.969616548770986</v>
      </c>
      <c r="H490" s="20">
        <f t="shared" si="108"/>
        <v>72988.040000000037</v>
      </c>
      <c r="J490" s="38"/>
    </row>
    <row r="491" spans="1:10" ht="12.75" customHeight="1" x14ac:dyDescent="0.25">
      <c r="A491" s="24" t="s">
        <v>159</v>
      </c>
      <c r="B491" s="25" t="s">
        <v>3</v>
      </c>
      <c r="C491" s="26">
        <v>1689402.82</v>
      </c>
      <c r="D491" s="26">
        <v>2318097</v>
      </c>
      <c r="E491" s="26">
        <v>1761106.09</v>
      </c>
      <c r="F491" s="27">
        <f t="shared" si="100"/>
        <v>104.24429681015923</v>
      </c>
      <c r="G491" s="27">
        <f t="shared" si="101"/>
        <v>75.972061997405632</v>
      </c>
      <c r="H491" s="28">
        <f t="shared" si="102"/>
        <v>71703.270000000019</v>
      </c>
      <c r="J491" s="38"/>
    </row>
    <row r="492" spans="1:10" ht="12.75" customHeight="1" x14ac:dyDescent="0.25">
      <c r="A492" s="24" t="s">
        <v>160</v>
      </c>
      <c r="B492" s="25" t="s">
        <v>312</v>
      </c>
      <c r="C492" s="26">
        <v>1814.32</v>
      </c>
      <c r="D492" s="26">
        <v>4154</v>
      </c>
      <c r="E492" s="26">
        <v>3099.09</v>
      </c>
      <c r="F492" s="27">
        <f t="shared" ref="F492" si="109">IF(C492=0,"x",E492/C492*100)</f>
        <v>170.81275629436925</v>
      </c>
      <c r="G492" s="27">
        <f t="shared" ref="G492" si="110">IF(D492=0,"x",E492/D492*100)</f>
        <v>74.60495907558979</v>
      </c>
      <c r="H492" s="28">
        <f t="shared" ref="H492" si="111">+E492-C492</f>
        <v>1284.7700000000002</v>
      </c>
      <c r="J492" s="38"/>
    </row>
    <row r="493" spans="1:10" ht="12.75" customHeight="1" x14ac:dyDescent="0.25">
      <c r="A493" s="22" t="s">
        <v>364</v>
      </c>
      <c r="B493" s="17" t="s">
        <v>331</v>
      </c>
      <c r="C493" s="18">
        <v>815035.34</v>
      </c>
      <c r="D493" s="18">
        <v>1769801</v>
      </c>
      <c r="E493" s="18">
        <v>1057862.19</v>
      </c>
      <c r="F493" s="19">
        <f t="shared" si="100"/>
        <v>129.79341362056766</v>
      </c>
      <c r="G493" s="19">
        <f t="shared" si="101"/>
        <v>59.772945658862206</v>
      </c>
      <c r="H493" s="30">
        <f t="shared" si="102"/>
        <v>242826.84999999998</v>
      </c>
      <c r="J493" s="38"/>
    </row>
    <row r="494" spans="1:10" ht="12.75" customHeight="1" x14ac:dyDescent="0.25">
      <c r="A494" s="24" t="s">
        <v>159</v>
      </c>
      <c r="B494" s="25" t="s">
        <v>3</v>
      </c>
      <c r="C494" s="26">
        <v>806034.27</v>
      </c>
      <c r="D494" s="26">
        <v>1673866</v>
      </c>
      <c r="E494" s="26">
        <v>1047065.92</v>
      </c>
      <c r="F494" s="27">
        <f t="shared" si="100"/>
        <v>129.90339976487601</v>
      </c>
      <c r="G494" s="27">
        <f t="shared" si="101"/>
        <v>62.553748030009572</v>
      </c>
      <c r="H494" s="28">
        <f t="shared" si="102"/>
        <v>241031.65000000002</v>
      </c>
      <c r="J494" s="38"/>
    </row>
    <row r="495" spans="1:10" ht="12.75" customHeight="1" x14ac:dyDescent="0.25">
      <c r="A495" s="24" t="s">
        <v>160</v>
      </c>
      <c r="B495" s="25" t="s">
        <v>312</v>
      </c>
      <c r="C495" s="26">
        <v>9001.07</v>
      </c>
      <c r="D495" s="26">
        <v>95935</v>
      </c>
      <c r="E495" s="26">
        <v>10796.27</v>
      </c>
      <c r="F495" s="27">
        <f t="shared" si="100"/>
        <v>119.94429551153362</v>
      </c>
      <c r="G495" s="27">
        <f t="shared" si="101"/>
        <v>11.253734299265128</v>
      </c>
      <c r="H495" s="28">
        <f t="shared" si="102"/>
        <v>1795.2000000000007</v>
      </c>
      <c r="J495" s="38"/>
    </row>
    <row r="496" spans="1:10" ht="12.75" customHeight="1" x14ac:dyDescent="0.25">
      <c r="A496" s="22" t="s">
        <v>365</v>
      </c>
      <c r="B496" s="17" t="s">
        <v>128</v>
      </c>
      <c r="C496" s="18">
        <v>31814618.260000002</v>
      </c>
      <c r="D496" s="18">
        <v>42553911</v>
      </c>
      <c r="E496" s="18">
        <v>33891650.039999999</v>
      </c>
      <c r="F496" s="19">
        <f t="shared" si="100"/>
        <v>106.52854534675154</v>
      </c>
      <c r="G496" s="19">
        <f t="shared" si="101"/>
        <v>79.644030932902965</v>
      </c>
      <c r="H496" s="20">
        <f t="shared" si="102"/>
        <v>2077031.7799999975</v>
      </c>
      <c r="J496" s="38"/>
    </row>
    <row r="497" spans="1:10" ht="12.75" customHeight="1" x14ac:dyDescent="0.25">
      <c r="A497" s="24" t="s">
        <v>159</v>
      </c>
      <c r="B497" s="25" t="s">
        <v>3</v>
      </c>
      <c r="C497" s="26">
        <v>31724635.120000001</v>
      </c>
      <c r="D497" s="26">
        <v>41039181</v>
      </c>
      <c r="E497" s="26">
        <v>33572269.759999998</v>
      </c>
      <c r="F497" s="27">
        <f t="shared" si="100"/>
        <v>105.82397443819677</v>
      </c>
      <c r="G497" s="27">
        <f t="shared" si="101"/>
        <v>81.805408738541828</v>
      </c>
      <c r="H497" s="28">
        <f t="shared" si="102"/>
        <v>1847634.6399999969</v>
      </c>
      <c r="J497" s="38"/>
    </row>
    <row r="498" spans="1:10" ht="12.75" customHeight="1" x14ac:dyDescent="0.25">
      <c r="A498" s="24" t="s">
        <v>160</v>
      </c>
      <c r="B498" s="25" t="s">
        <v>312</v>
      </c>
      <c r="C498" s="26">
        <v>89983.14</v>
      </c>
      <c r="D498" s="26">
        <v>1514730</v>
      </c>
      <c r="E498" s="26">
        <v>319380.28000000003</v>
      </c>
      <c r="F498" s="27">
        <f t="shared" si="100"/>
        <v>354.93346864757115</v>
      </c>
      <c r="G498" s="27">
        <f t="shared" si="101"/>
        <v>21.084964317073013</v>
      </c>
      <c r="H498" s="28">
        <f t="shared" si="102"/>
        <v>229397.14</v>
      </c>
      <c r="J498" s="38"/>
    </row>
    <row r="499" spans="1:10" ht="12.75" customHeight="1" x14ac:dyDescent="0.25">
      <c r="A499" s="22" t="s">
        <v>366</v>
      </c>
      <c r="B499" s="17" t="s">
        <v>129</v>
      </c>
      <c r="C499" s="18">
        <v>10386970.08</v>
      </c>
      <c r="D499" s="18">
        <v>13886070</v>
      </c>
      <c r="E499" s="18">
        <v>12075587.33</v>
      </c>
      <c r="F499" s="19">
        <f t="shared" si="100"/>
        <v>116.2570724378172</v>
      </c>
      <c r="G499" s="19">
        <f t="shared" si="101"/>
        <v>86.961878558872314</v>
      </c>
      <c r="H499" s="20">
        <f t="shared" si="102"/>
        <v>1688617.25</v>
      </c>
      <c r="J499" s="38"/>
    </row>
    <row r="500" spans="1:10" ht="12.75" customHeight="1" x14ac:dyDescent="0.25">
      <c r="A500" s="24" t="s">
        <v>159</v>
      </c>
      <c r="B500" s="25" t="s">
        <v>3</v>
      </c>
      <c r="C500" s="26">
        <v>10365674.27</v>
      </c>
      <c r="D500" s="26">
        <v>13767557</v>
      </c>
      <c r="E500" s="26">
        <v>12048930.560000001</v>
      </c>
      <c r="F500" s="27">
        <f t="shared" si="100"/>
        <v>116.23875346798836</v>
      </c>
      <c r="G500" s="27">
        <f t="shared" si="101"/>
        <v>87.516838027254948</v>
      </c>
      <c r="H500" s="28">
        <f t="shared" si="102"/>
        <v>1683256.290000001</v>
      </c>
      <c r="J500" s="38"/>
    </row>
    <row r="501" spans="1:10" ht="12.75" customHeight="1" x14ac:dyDescent="0.25">
      <c r="A501" s="24" t="s">
        <v>160</v>
      </c>
      <c r="B501" s="25" t="s">
        <v>312</v>
      </c>
      <c r="C501" s="26">
        <v>21295.81</v>
      </c>
      <c r="D501" s="26">
        <v>118513</v>
      </c>
      <c r="E501" s="26">
        <v>26656.77</v>
      </c>
      <c r="F501" s="27">
        <f t="shared" si="100"/>
        <v>125.17377831601615</v>
      </c>
      <c r="G501" s="27">
        <f t="shared" si="101"/>
        <v>22.492697003704233</v>
      </c>
      <c r="H501" s="28">
        <f t="shared" si="102"/>
        <v>5360.9599999999991</v>
      </c>
      <c r="J501" s="38"/>
    </row>
    <row r="502" spans="1:10" ht="12.75" customHeight="1" x14ac:dyDescent="0.25">
      <c r="A502" s="22" t="s">
        <v>367</v>
      </c>
      <c r="B502" s="17" t="s">
        <v>130</v>
      </c>
      <c r="C502" s="18">
        <v>12449886.52</v>
      </c>
      <c r="D502" s="18">
        <v>16086393</v>
      </c>
      <c r="E502" s="18">
        <v>13666379.09</v>
      </c>
      <c r="F502" s="19">
        <f t="shared" si="100"/>
        <v>109.77111372096266</v>
      </c>
      <c r="G502" s="19">
        <f t="shared" si="101"/>
        <v>84.956143306955141</v>
      </c>
      <c r="H502" s="20">
        <f t="shared" si="102"/>
        <v>1216492.5700000003</v>
      </c>
      <c r="J502" s="38"/>
    </row>
    <row r="503" spans="1:10" ht="12.75" customHeight="1" x14ac:dyDescent="0.25">
      <c r="A503" s="24" t="s">
        <v>159</v>
      </c>
      <c r="B503" s="25" t="s">
        <v>3</v>
      </c>
      <c r="C503" s="26">
        <v>12409942.529999999</v>
      </c>
      <c r="D503" s="26">
        <v>15918605</v>
      </c>
      <c r="E503" s="26">
        <v>13510716.029999999</v>
      </c>
      <c r="F503" s="27">
        <f t="shared" si="100"/>
        <v>108.87009345401053</v>
      </c>
      <c r="G503" s="27">
        <f t="shared" si="101"/>
        <v>84.87374383622182</v>
      </c>
      <c r="H503" s="28">
        <f t="shared" si="102"/>
        <v>1100773.5</v>
      </c>
      <c r="J503" s="38"/>
    </row>
    <row r="504" spans="1:10" ht="12.75" customHeight="1" x14ac:dyDescent="0.25">
      <c r="A504" s="24" t="s">
        <v>160</v>
      </c>
      <c r="B504" s="25" t="s">
        <v>312</v>
      </c>
      <c r="C504" s="26">
        <v>39943.99</v>
      </c>
      <c r="D504" s="26">
        <v>167788</v>
      </c>
      <c r="E504" s="26">
        <v>155663.06</v>
      </c>
      <c r="F504" s="27">
        <f t="shared" si="100"/>
        <v>389.70333209076011</v>
      </c>
      <c r="G504" s="27">
        <f t="shared" si="101"/>
        <v>92.773654850168057</v>
      </c>
      <c r="H504" s="28">
        <f t="shared" si="102"/>
        <v>115719.07</v>
      </c>
      <c r="J504" s="38"/>
    </row>
    <row r="505" spans="1:10" ht="12.75" customHeight="1" x14ac:dyDescent="0.25">
      <c r="A505" s="22" t="s">
        <v>368</v>
      </c>
      <c r="B505" s="17" t="s">
        <v>131</v>
      </c>
      <c r="C505" s="18">
        <v>101046695.86</v>
      </c>
      <c r="D505" s="18">
        <v>132632008</v>
      </c>
      <c r="E505" s="18">
        <v>115796289.66</v>
      </c>
      <c r="F505" s="19">
        <f t="shared" si="100"/>
        <v>114.5968095982431</v>
      </c>
      <c r="G505" s="19">
        <f t="shared" si="101"/>
        <v>87.306443901535431</v>
      </c>
      <c r="H505" s="20">
        <f t="shared" si="102"/>
        <v>14749593.799999997</v>
      </c>
      <c r="J505" s="38"/>
    </row>
    <row r="506" spans="1:10" ht="12.75" customHeight="1" x14ac:dyDescent="0.25">
      <c r="A506" s="24" t="s">
        <v>159</v>
      </c>
      <c r="B506" s="25" t="s">
        <v>3</v>
      </c>
      <c r="C506" s="26">
        <v>100924535.59</v>
      </c>
      <c r="D506" s="26">
        <v>130792346</v>
      </c>
      <c r="E506" s="26">
        <v>115387975.88</v>
      </c>
      <c r="F506" s="27">
        <f t="shared" si="100"/>
        <v>114.33094559756695</v>
      </c>
      <c r="G506" s="27">
        <f t="shared" si="101"/>
        <v>88.222269428518388</v>
      </c>
      <c r="H506" s="28">
        <f t="shared" si="102"/>
        <v>14463440.289999992</v>
      </c>
      <c r="J506" s="38"/>
    </row>
    <row r="507" spans="1:10" ht="12.75" customHeight="1" x14ac:dyDescent="0.25">
      <c r="A507" s="24" t="s">
        <v>160</v>
      </c>
      <c r="B507" s="25" t="s">
        <v>312</v>
      </c>
      <c r="C507" s="26">
        <v>122160.27</v>
      </c>
      <c r="D507" s="26">
        <v>1839662</v>
      </c>
      <c r="E507" s="26">
        <v>408313.78</v>
      </c>
      <c r="F507" s="27">
        <f t="shared" si="100"/>
        <v>334.2443332844631</v>
      </c>
      <c r="G507" s="27">
        <f t="shared" si="101"/>
        <v>22.195043437327076</v>
      </c>
      <c r="H507" s="28">
        <f t="shared" si="102"/>
        <v>286153.51</v>
      </c>
      <c r="J507" s="38"/>
    </row>
    <row r="508" spans="1:10" ht="12.75" customHeight="1" x14ac:dyDescent="0.25">
      <c r="A508" s="22" t="s">
        <v>369</v>
      </c>
      <c r="B508" s="17" t="s">
        <v>132</v>
      </c>
      <c r="C508" s="18">
        <v>24494686.23</v>
      </c>
      <c r="D508" s="18">
        <v>34216183</v>
      </c>
      <c r="E508" s="18">
        <v>28704229.18</v>
      </c>
      <c r="F508" s="19">
        <f t="shared" si="100"/>
        <v>117.18553530538529</v>
      </c>
      <c r="G508" s="19">
        <f t="shared" si="101"/>
        <v>83.890798631746861</v>
      </c>
      <c r="H508" s="20">
        <f t="shared" si="102"/>
        <v>4209542.9499999993</v>
      </c>
      <c r="J508" s="38"/>
    </row>
    <row r="509" spans="1:10" ht="12.75" customHeight="1" x14ac:dyDescent="0.25">
      <c r="A509" s="24" t="s">
        <v>159</v>
      </c>
      <c r="B509" s="25" t="s">
        <v>3</v>
      </c>
      <c r="C509" s="26">
        <v>24434242.57</v>
      </c>
      <c r="D509" s="26">
        <v>33858546</v>
      </c>
      <c r="E509" s="26">
        <v>28537913.350000001</v>
      </c>
      <c r="F509" s="27">
        <f t="shared" si="100"/>
        <v>116.79475338039916</v>
      </c>
      <c r="G509" s="27">
        <f t="shared" si="101"/>
        <v>84.285702492954073</v>
      </c>
      <c r="H509" s="28">
        <f t="shared" si="102"/>
        <v>4103670.7800000012</v>
      </c>
      <c r="J509" s="38"/>
    </row>
    <row r="510" spans="1:10" ht="12.75" customHeight="1" x14ac:dyDescent="0.25">
      <c r="A510" s="24" t="s">
        <v>160</v>
      </c>
      <c r="B510" s="25" t="s">
        <v>312</v>
      </c>
      <c r="C510" s="26">
        <v>60443.66</v>
      </c>
      <c r="D510" s="26">
        <v>357637</v>
      </c>
      <c r="E510" s="26">
        <v>166315.82999999999</v>
      </c>
      <c r="F510" s="27">
        <f t="shared" si="100"/>
        <v>275.15843679883051</v>
      </c>
      <c r="G510" s="27">
        <f t="shared" si="101"/>
        <v>46.504089341986429</v>
      </c>
      <c r="H510" s="28">
        <f t="shared" si="102"/>
        <v>105872.16999999998</v>
      </c>
      <c r="J510" s="38"/>
    </row>
    <row r="511" spans="1:10" ht="12.75" customHeight="1" x14ac:dyDescent="0.25">
      <c r="A511" s="22" t="s">
        <v>370</v>
      </c>
      <c r="B511" s="17" t="s">
        <v>133</v>
      </c>
      <c r="C511" s="18">
        <v>3152748.84</v>
      </c>
      <c r="D511" s="18">
        <v>4532133</v>
      </c>
      <c r="E511" s="18">
        <v>3419866.9</v>
      </c>
      <c r="F511" s="19">
        <f t="shared" si="100"/>
        <v>108.4725448665933</v>
      </c>
      <c r="G511" s="19">
        <f t="shared" si="101"/>
        <v>75.45822022434028</v>
      </c>
      <c r="H511" s="20">
        <f t="shared" si="102"/>
        <v>267118.06000000006</v>
      </c>
      <c r="J511" s="38"/>
    </row>
    <row r="512" spans="1:10" ht="12.75" customHeight="1" x14ac:dyDescent="0.25">
      <c r="A512" s="24" t="s">
        <v>159</v>
      </c>
      <c r="B512" s="25" t="s">
        <v>3</v>
      </c>
      <c r="C512" s="26">
        <v>3141677</v>
      </c>
      <c r="D512" s="26">
        <v>4488660</v>
      </c>
      <c r="E512" s="26">
        <v>3392317.57</v>
      </c>
      <c r="F512" s="27">
        <f t="shared" si="100"/>
        <v>107.97792293733571</v>
      </c>
      <c r="G512" s="27">
        <f t="shared" si="101"/>
        <v>75.575284606096247</v>
      </c>
      <c r="H512" s="28">
        <f t="shared" si="102"/>
        <v>250640.56999999983</v>
      </c>
      <c r="J512" s="38"/>
    </row>
    <row r="513" spans="1:10" ht="12.75" customHeight="1" x14ac:dyDescent="0.25">
      <c r="A513" s="24" t="s">
        <v>160</v>
      </c>
      <c r="B513" s="25" t="s">
        <v>312</v>
      </c>
      <c r="C513" s="26">
        <v>11071.84</v>
      </c>
      <c r="D513" s="26">
        <v>43473</v>
      </c>
      <c r="E513" s="26">
        <v>27549.33</v>
      </c>
      <c r="F513" s="27">
        <f t="shared" ref="F513" si="112">IF(C513=0,"x",E513/C513*100)</f>
        <v>248.82341146548362</v>
      </c>
      <c r="G513" s="27">
        <f t="shared" ref="G513" si="113">IF(D513=0,"x",E513/D513*100)</f>
        <v>63.37112690635567</v>
      </c>
      <c r="H513" s="28">
        <f t="shared" ref="H513" si="114">+E513-C513</f>
        <v>16477.490000000002</v>
      </c>
      <c r="J513" s="38"/>
    </row>
    <row r="514" spans="1:10" ht="12.75" customHeight="1" x14ac:dyDescent="0.25">
      <c r="A514" s="22" t="s">
        <v>371</v>
      </c>
      <c r="B514" s="17" t="s">
        <v>98</v>
      </c>
      <c r="C514" s="18">
        <v>677525.17</v>
      </c>
      <c r="D514" s="18">
        <v>2104133</v>
      </c>
      <c r="E514" s="18">
        <v>1108108.92</v>
      </c>
      <c r="F514" s="27">
        <f t="shared" ref="F514:F516" si="115">IF(C514=0,"x",E514/C514*100)</f>
        <v>163.55243599289452</v>
      </c>
      <c r="G514" s="27">
        <f t="shared" ref="G514:G516" si="116">IF(D514=0,"x",E514/D514*100)</f>
        <v>52.663444753729912</v>
      </c>
      <c r="H514" s="28">
        <f t="shared" ref="H514:H516" si="117">+E514-C514</f>
        <v>430583.74999999988</v>
      </c>
      <c r="J514" s="38"/>
    </row>
    <row r="515" spans="1:10" ht="12.75" customHeight="1" x14ac:dyDescent="0.25">
      <c r="A515" s="24" t="s">
        <v>159</v>
      </c>
      <c r="B515" s="25" t="s">
        <v>3</v>
      </c>
      <c r="C515" s="26">
        <v>670919</v>
      </c>
      <c r="D515" s="26">
        <v>2080908</v>
      </c>
      <c r="E515" s="26">
        <v>1097491.92</v>
      </c>
      <c r="F515" s="27">
        <f t="shared" si="115"/>
        <v>163.5803904793276</v>
      </c>
      <c r="G515" s="27">
        <f t="shared" si="116"/>
        <v>52.741011135523529</v>
      </c>
      <c r="H515" s="28">
        <f t="shared" si="117"/>
        <v>426572.91999999993</v>
      </c>
      <c r="J515" s="38"/>
    </row>
    <row r="516" spans="1:10" ht="12.75" customHeight="1" x14ac:dyDescent="0.25">
      <c r="A516" s="24" t="s">
        <v>160</v>
      </c>
      <c r="B516" s="25" t="s">
        <v>312</v>
      </c>
      <c r="C516" s="26">
        <v>6606.17</v>
      </c>
      <c r="D516" s="26">
        <v>23225</v>
      </c>
      <c r="E516" s="26">
        <v>10617</v>
      </c>
      <c r="F516" s="27">
        <f t="shared" si="115"/>
        <v>160.71339369104942</v>
      </c>
      <c r="G516" s="27">
        <f t="shared" si="116"/>
        <v>45.713670613562975</v>
      </c>
      <c r="H516" s="28">
        <f t="shared" si="117"/>
        <v>4010.83</v>
      </c>
      <c r="J516" s="38"/>
    </row>
    <row r="517" spans="1:10" ht="12.75" customHeight="1" x14ac:dyDescent="0.25">
      <c r="A517" s="22" t="s">
        <v>443</v>
      </c>
      <c r="B517" s="17" t="s">
        <v>444</v>
      </c>
      <c r="C517" s="18"/>
      <c r="D517" s="18">
        <v>207857</v>
      </c>
      <c r="E517" s="18">
        <v>885.3</v>
      </c>
      <c r="F517" s="27" t="str">
        <f t="shared" ref="F517:F519" si="118">IF(C517=0,"x",E517/C517*100)</f>
        <v>x</v>
      </c>
      <c r="G517" s="27">
        <f t="shared" ref="G517:G519" si="119">IF(D517=0,"x",E517/D517*100)</f>
        <v>0.42591781850021887</v>
      </c>
      <c r="H517" s="28">
        <f t="shared" ref="H517:H519" si="120">+E517-C517</f>
        <v>885.3</v>
      </c>
      <c r="J517" s="38"/>
    </row>
    <row r="518" spans="1:10" ht="12.75" customHeight="1" x14ac:dyDescent="0.25">
      <c r="A518" s="24" t="s">
        <v>159</v>
      </c>
      <c r="B518" s="25" t="s">
        <v>3</v>
      </c>
      <c r="C518" s="26"/>
      <c r="D518" s="26">
        <v>204673</v>
      </c>
      <c r="E518" s="26">
        <v>885.3</v>
      </c>
      <c r="F518" s="27" t="str">
        <f t="shared" si="118"/>
        <v>x</v>
      </c>
      <c r="G518" s="27">
        <f t="shared" si="119"/>
        <v>0.4325436183570866</v>
      </c>
      <c r="H518" s="28">
        <f t="shared" si="120"/>
        <v>885.3</v>
      </c>
      <c r="J518" s="38"/>
    </row>
    <row r="519" spans="1:10" ht="12.75" customHeight="1" x14ac:dyDescent="0.25">
      <c r="A519" s="24" t="s">
        <v>160</v>
      </c>
      <c r="B519" s="25" t="s">
        <v>312</v>
      </c>
      <c r="C519" s="26"/>
      <c r="D519" s="26">
        <v>3184</v>
      </c>
      <c r="E519" s="26"/>
      <c r="F519" s="27" t="str">
        <f t="shared" si="118"/>
        <v>x</v>
      </c>
      <c r="G519" s="27">
        <f t="shared" si="119"/>
        <v>0</v>
      </c>
      <c r="H519" s="28">
        <f t="shared" si="120"/>
        <v>0</v>
      </c>
      <c r="J519" s="38"/>
    </row>
    <row r="520" spans="1:10" ht="12.75" customHeight="1" x14ac:dyDescent="0.25">
      <c r="A520" s="16" t="s">
        <v>288</v>
      </c>
      <c r="B520" s="17" t="s">
        <v>134</v>
      </c>
      <c r="C520" s="29">
        <v>1568193.76</v>
      </c>
      <c r="D520" s="29">
        <v>2383697</v>
      </c>
      <c r="E520" s="29">
        <v>1849251.93</v>
      </c>
      <c r="F520" s="27">
        <f t="shared" ref="F520" si="121">IF(C520=0,"x",E520/C520*100)</f>
        <v>117.92241349053702</v>
      </c>
      <c r="G520" s="27">
        <f t="shared" ref="G520" si="122">IF(D520=0,"x",E520/D520*100)</f>
        <v>77.579152467784283</v>
      </c>
      <c r="H520" s="28">
        <f t="shared" ref="H520" si="123">+E520-C520</f>
        <v>281058.16999999993</v>
      </c>
      <c r="J520" s="38"/>
    </row>
    <row r="521" spans="1:10" ht="12.75" customHeight="1" x14ac:dyDescent="0.25">
      <c r="A521" s="22" t="s">
        <v>289</v>
      </c>
      <c r="B521" s="17" t="s">
        <v>135</v>
      </c>
      <c r="C521" s="18">
        <v>1568193.76</v>
      </c>
      <c r="D521" s="18">
        <v>2383697</v>
      </c>
      <c r="E521" s="18">
        <v>1849251.93</v>
      </c>
      <c r="F521" s="19">
        <f t="shared" si="100"/>
        <v>117.92241349053702</v>
      </c>
      <c r="G521" s="19">
        <f t="shared" si="101"/>
        <v>77.579152467784283</v>
      </c>
      <c r="H521" s="20">
        <f t="shared" si="102"/>
        <v>281058.16999999993</v>
      </c>
      <c r="J521" s="38"/>
    </row>
    <row r="522" spans="1:10" ht="12.75" customHeight="1" x14ac:dyDescent="0.25">
      <c r="A522" s="24" t="s">
        <v>159</v>
      </c>
      <c r="B522" s="25" t="s">
        <v>3</v>
      </c>
      <c r="C522" s="26">
        <v>1563403.86</v>
      </c>
      <c r="D522" s="26">
        <v>2377280</v>
      </c>
      <c r="E522" s="26">
        <v>1843227.33</v>
      </c>
      <c r="F522" s="27">
        <f t="shared" si="100"/>
        <v>117.8983484152329</v>
      </c>
      <c r="G522" s="27">
        <f t="shared" si="101"/>
        <v>77.535138056939019</v>
      </c>
      <c r="H522" s="28">
        <f t="shared" si="102"/>
        <v>279823.46999999997</v>
      </c>
      <c r="J522" s="38"/>
    </row>
    <row r="523" spans="1:10" ht="12.75" customHeight="1" x14ac:dyDescent="0.25">
      <c r="A523" s="24" t="s">
        <v>160</v>
      </c>
      <c r="B523" s="25" t="s">
        <v>312</v>
      </c>
      <c r="C523" s="26">
        <v>4789.8999999999996</v>
      </c>
      <c r="D523" s="26">
        <v>6417</v>
      </c>
      <c r="E523" s="26">
        <v>6024.6</v>
      </c>
      <c r="F523" s="27">
        <f t="shared" si="100"/>
        <v>125.77715609929227</v>
      </c>
      <c r="G523" s="27">
        <f t="shared" si="101"/>
        <v>93.884992987377274</v>
      </c>
      <c r="H523" s="28">
        <f t="shared" si="102"/>
        <v>1234.7000000000007</v>
      </c>
      <c r="J523" s="38"/>
    </row>
    <row r="524" spans="1:10" ht="12.75" customHeight="1" x14ac:dyDescent="0.25">
      <c r="A524" s="16" t="s">
        <v>290</v>
      </c>
      <c r="B524" s="17" t="s">
        <v>136</v>
      </c>
      <c r="C524" s="29">
        <v>653940.13</v>
      </c>
      <c r="D524" s="29">
        <v>964032</v>
      </c>
      <c r="E524" s="29">
        <v>715102.88</v>
      </c>
      <c r="F524" s="19">
        <f t="shared" si="100"/>
        <v>109.35295865693394</v>
      </c>
      <c r="G524" s="19">
        <f t="shared" si="101"/>
        <v>74.1783343291509</v>
      </c>
      <c r="H524" s="30">
        <f t="shared" si="102"/>
        <v>61162.75</v>
      </c>
      <c r="J524" s="38"/>
    </row>
    <row r="525" spans="1:10" ht="12.75" customHeight="1" x14ac:dyDescent="0.25">
      <c r="A525" s="22" t="s">
        <v>291</v>
      </c>
      <c r="B525" s="17" t="s">
        <v>137</v>
      </c>
      <c r="C525" s="18">
        <v>653940.13</v>
      </c>
      <c r="D525" s="18">
        <v>964032</v>
      </c>
      <c r="E525" s="18">
        <v>715102.88</v>
      </c>
      <c r="F525" s="19">
        <f t="shared" si="100"/>
        <v>109.35295865693394</v>
      </c>
      <c r="G525" s="19">
        <f t="shared" si="101"/>
        <v>74.1783343291509</v>
      </c>
      <c r="H525" s="20">
        <f t="shared" si="102"/>
        <v>61162.75</v>
      </c>
      <c r="J525" s="38"/>
    </row>
    <row r="526" spans="1:10" ht="12.75" customHeight="1" x14ac:dyDescent="0.25">
      <c r="A526" s="24" t="s">
        <v>159</v>
      </c>
      <c r="B526" s="25" t="s">
        <v>3</v>
      </c>
      <c r="C526" s="26">
        <v>649969.57999999996</v>
      </c>
      <c r="D526" s="26">
        <v>951822</v>
      </c>
      <c r="E526" s="26">
        <v>707783.41</v>
      </c>
      <c r="F526" s="27">
        <f t="shared" si="100"/>
        <v>108.89485166367325</v>
      </c>
      <c r="G526" s="27">
        <f t="shared" si="101"/>
        <v>74.360900462481439</v>
      </c>
      <c r="H526" s="28">
        <f t="shared" si="102"/>
        <v>57813.830000000075</v>
      </c>
      <c r="J526" s="38"/>
    </row>
    <row r="527" spans="1:10" ht="12.75" customHeight="1" x14ac:dyDescent="0.25">
      <c r="A527" s="24" t="s">
        <v>160</v>
      </c>
      <c r="B527" s="25" t="s">
        <v>312</v>
      </c>
      <c r="C527" s="26">
        <v>3970.55</v>
      </c>
      <c r="D527" s="26">
        <v>12210</v>
      </c>
      <c r="E527" s="26">
        <v>7319.47</v>
      </c>
      <c r="F527" s="27">
        <f t="shared" si="100"/>
        <v>184.34398257168402</v>
      </c>
      <c r="G527" s="27">
        <f t="shared" si="101"/>
        <v>59.946519246519244</v>
      </c>
      <c r="H527" s="28">
        <f t="shared" si="102"/>
        <v>3348.92</v>
      </c>
      <c r="J527" s="38"/>
    </row>
    <row r="528" spans="1:10" ht="12.75" customHeight="1" x14ac:dyDescent="0.25">
      <c r="A528" s="16" t="s">
        <v>292</v>
      </c>
      <c r="B528" s="17" t="s">
        <v>138</v>
      </c>
      <c r="C528" s="29">
        <v>332098.93</v>
      </c>
      <c r="D528" s="29">
        <v>1396532</v>
      </c>
      <c r="E528" s="29">
        <v>993779.51</v>
      </c>
      <c r="F528" s="19">
        <f t="shared" si="100"/>
        <v>299.24200900014944</v>
      </c>
      <c r="G528" s="19">
        <f t="shared" si="101"/>
        <v>71.160525501742882</v>
      </c>
      <c r="H528" s="30">
        <f t="shared" si="102"/>
        <v>661680.58000000007</v>
      </c>
      <c r="J528" s="38"/>
    </row>
    <row r="529" spans="1:10" ht="12.75" customHeight="1" x14ac:dyDescent="0.25">
      <c r="A529" s="22" t="s">
        <v>293</v>
      </c>
      <c r="B529" s="17" t="s">
        <v>139</v>
      </c>
      <c r="C529" s="18">
        <v>332098.93</v>
      </c>
      <c r="D529" s="18">
        <v>1396532</v>
      </c>
      <c r="E529" s="18">
        <v>993779.51</v>
      </c>
      <c r="F529" s="19">
        <f t="shared" si="100"/>
        <v>299.24200900014944</v>
      </c>
      <c r="G529" s="19">
        <f t="shared" si="101"/>
        <v>71.160525501742882</v>
      </c>
      <c r="H529" s="20">
        <f t="shared" si="102"/>
        <v>661680.58000000007</v>
      </c>
      <c r="J529" s="38"/>
    </row>
    <row r="530" spans="1:10" ht="12.75" customHeight="1" x14ac:dyDescent="0.25">
      <c r="A530" s="24" t="s">
        <v>159</v>
      </c>
      <c r="B530" s="25" t="s">
        <v>3</v>
      </c>
      <c r="C530" s="26">
        <v>326302.61</v>
      </c>
      <c r="D530" s="26">
        <v>1385507</v>
      </c>
      <c r="E530" s="26">
        <v>986045.82</v>
      </c>
      <c r="F530" s="27">
        <f t="shared" si="100"/>
        <v>302.18753690017985</v>
      </c>
      <c r="G530" s="27">
        <f t="shared" si="101"/>
        <v>71.168591714080108</v>
      </c>
      <c r="H530" s="28">
        <f t="shared" si="102"/>
        <v>659743.21</v>
      </c>
      <c r="J530" s="38"/>
    </row>
    <row r="531" spans="1:10" ht="12.75" customHeight="1" x14ac:dyDescent="0.25">
      <c r="A531" s="24" t="s">
        <v>160</v>
      </c>
      <c r="B531" s="25" t="s">
        <v>312</v>
      </c>
      <c r="C531" s="26">
        <v>5796.32</v>
      </c>
      <c r="D531" s="26">
        <v>11025</v>
      </c>
      <c r="E531" s="26">
        <v>7733.69</v>
      </c>
      <c r="F531" s="27">
        <f t="shared" si="100"/>
        <v>133.42413807381234</v>
      </c>
      <c r="G531" s="27">
        <f t="shared" si="101"/>
        <v>70.146848072562349</v>
      </c>
      <c r="H531" s="28">
        <f t="shared" si="102"/>
        <v>1937.37</v>
      </c>
      <c r="J531" s="38"/>
    </row>
    <row r="532" spans="1:10" ht="12.75" customHeight="1" x14ac:dyDescent="0.25">
      <c r="A532" s="16" t="s">
        <v>294</v>
      </c>
      <c r="B532" s="17" t="s">
        <v>140</v>
      </c>
      <c r="C532" s="29">
        <v>552674.93000000005</v>
      </c>
      <c r="D532" s="29">
        <v>808933</v>
      </c>
      <c r="E532" s="29">
        <v>559947.04</v>
      </c>
      <c r="F532" s="19">
        <f t="shared" si="100"/>
        <v>101.31580240124154</v>
      </c>
      <c r="G532" s="19">
        <f t="shared" si="101"/>
        <v>69.220447181657818</v>
      </c>
      <c r="H532" s="30">
        <f t="shared" si="102"/>
        <v>7272.109999999986</v>
      </c>
      <c r="J532" s="38"/>
    </row>
    <row r="533" spans="1:10" ht="12.75" customHeight="1" x14ac:dyDescent="0.25">
      <c r="A533" s="22" t="s">
        <v>295</v>
      </c>
      <c r="B533" s="17" t="s">
        <v>141</v>
      </c>
      <c r="C533" s="18">
        <v>552674.93000000005</v>
      </c>
      <c r="D533" s="18">
        <v>808933</v>
      </c>
      <c r="E533" s="18">
        <v>559947.04</v>
      </c>
      <c r="F533" s="19">
        <f t="shared" si="100"/>
        <v>101.31580240124154</v>
      </c>
      <c r="G533" s="19">
        <f t="shared" si="101"/>
        <v>69.220447181657818</v>
      </c>
      <c r="H533" s="20">
        <f t="shared" si="102"/>
        <v>7272.109999999986</v>
      </c>
      <c r="J533" s="38"/>
    </row>
    <row r="534" spans="1:10" ht="12.75" customHeight="1" x14ac:dyDescent="0.25">
      <c r="A534" s="24" t="s">
        <v>159</v>
      </c>
      <c r="B534" s="25" t="s">
        <v>3</v>
      </c>
      <c r="C534" s="26">
        <v>550742.62</v>
      </c>
      <c r="D534" s="26">
        <v>784379</v>
      </c>
      <c r="E534" s="26">
        <v>559947.04</v>
      </c>
      <c r="F534" s="27">
        <f t="shared" si="100"/>
        <v>101.67127432411169</v>
      </c>
      <c r="G534" s="27">
        <f t="shared" si="101"/>
        <v>71.387306391425582</v>
      </c>
      <c r="H534" s="28">
        <f t="shared" si="102"/>
        <v>9204.4200000000419</v>
      </c>
      <c r="J534" s="38"/>
    </row>
    <row r="535" spans="1:10" ht="12.75" customHeight="1" x14ac:dyDescent="0.25">
      <c r="A535" s="24" t="s">
        <v>160</v>
      </c>
      <c r="B535" s="25" t="s">
        <v>312</v>
      </c>
      <c r="C535" s="26">
        <v>1932.31</v>
      </c>
      <c r="D535" s="26">
        <v>24554</v>
      </c>
      <c r="E535" s="26"/>
      <c r="F535" s="27">
        <f t="shared" si="100"/>
        <v>0</v>
      </c>
      <c r="G535" s="27">
        <f t="shared" si="101"/>
        <v>0</v>
      </c>
      <c r="H535" s="28">
        <f t="shared" si="102"/>
        <v>-1932.31</v>
      </c>
      <c r="J535" s="38"/>
    </row>
    <row r="536" spans="1:10" ht="12.75" customHeight="1" x14ac:dyDescent="0.25">
      <c r="A536" s="16" t="s">
        <v>296</v>
      </c>
      <c r="B536" s="17" t="s">
        <v>142</v>
      </c>
      <c r="C536" s="29">
        <v>12046498.08</v>
      </c>
      <c r="D536" s="29">
        <v>17460685</v>
      </c>
      <c r="E536" s="29">
        <v>13116267.119999999</v>
      </c>
      <c r="F536" s="19">
        <f t="shared" si="100"/>
        <v>108.88033213383453</v>
      </c>
      <c r="G536" s="19">
        <f t="shared" si="101"/>
        <v>75.11885770804524</v>
      </c>
      <c r="H536" s="30">
        <f t="shared" si="102"/>
        <v>1069769.0399999991</v>
      </c>
      <c r="J536" s="38"/>
    </row>
    <row r="537" spans="1:10" ht="12.75" customHeight="1" x14ac:dyDescent="0.25">
      <c r="A537" s="22" t="s">
        <v>297</v>
      </c>
      <c r="B537" s="17" t="s">
        <v>143</v>
      </c>
      <c r="C537" s="18">
        <v>12046498.08</v>
      </c>
      <c r="D537" s="18">
        <v>17460685</v>
      </c>
      <c r="E537" s="18">
        <v>13116267.119999999</v>
      </c>
      <c r="F537" s="19">
        <f t="shared" si="100"/>
        <v>108.88033213383453</v>
      </c>
      <c r="G537" s="19">
        <f t="shared" si="101"/>
        <v>75.11885770804524</v>
      </c>
      <c r="H537" s="20">
        <f t="shared" si="102"/>
        <v>1069769.0399999991</v>
      </c>
      <c r="J537" s="38"/>
    </row>
    <row r="538" spans="1:10" ht="12.75" customHeight="1" x14ac:dyDescent="0.25">
      <c r="A538" s="24" t="s">
        <v>159</v>
      </c>
      <c r="B538" s="25" t="s">
        <v>3</v>
      </c>
      <c r="C538" s="26">
        <v>10202695.27</v>
      </c>
      <c r="D538" s="26">
        <v>16019594</v>
      </c>
      <c r="E538" s="26">
        <v>12500992.92</v>
      </c>
      <c r="F538" s="27">
        <f t="shared" si="100"/>
        <v>122.52637748338829</v>
      </c>
      <c r="G538" s="27">
        <f t="shared" si="101"/>
        <v>78.035641352708438</v>
      </c>
      <c r="H538" s="28">
        <f t="shared" si="102"/>
        <v>2298297.6500000004</v>
      </c>
      <c r="J538" s="38"/>
    </row>
    <row r="539" spans="1:10" ht="12.75" customHeight="1" x14ac:dyDescent="0.25">
      <c r="A539" s="24" t="s">
        <v>160</v>
      </c>
      <c r="B539" s="25" t="s">
        <v>312</v>
      </c>
      <c r="C539" s="26">
        <v>1843802.81</v>
      </c>
      <c r="D539" s="26">
        <v>1441091</v>
      </c>
      <c r="E539" s="26">
        <v>615274.19999999995</v>
      </c>
      <c r="F539" s="27">
        <f t="shared" si="100"/>
        <v>33.369848264847796</v>
      </c>
      <c r="G539" s="27">
        <f t="shared" si="101"/>
        <v>42.6950275867381</v>
      </c>
      <c r="H539" s="28">
        <f t="shared" si="102"/>
        <v>-1228528.6100000001</v>
      </c>
      <c r="J539" s="38"/>
    </row>
    <row r="540" spans="1:10" ht="12.75" customHeight="1" x14ac:dyDescent="0.25">
      <c r="A540" s="16" t="s">
        <v>298</v>
      </c>
      <c r="B540" s="17" t="s">
        <v>144</v>
      </c>
      <c r="C540" s="29">
        <v>8784794.3599999994</v>
      </c>
      <c r="D540" s="29">
        <v>14415988</v>
      </c>
      <c r="E540" s="29">
        <v>8808282.0700000003</v>
      </c>
      <c r="F540" s="19">
        <f t="shared" si="100"/>
        <v>100.26736778389427</v>
      </c>
      <c r="G540" s="19">
        <f t="shared" si="101"/>
        <v>61.100786640499429</v>
      </c>
      <c r="H540" s="30">
        <f t="shared" si="102"/>
        <v>23487.710000000894</v>
      </c>
      <c r="J540" s="38"/>
    </row>
    <row r="541" spans="1:10" ht="12.75" customHeight="1" x14ac:dyDescent="0.25">
      <c r="A541" s="22" t="s">
        <v>299</v>
      </c>
      <c r="B541" s="17" t="s">
        <v>145</v>
      </c>
      <c r="C541" s="18">
        <v>8784794.3599999994</v>
      </c>
      <c r="D541" s="18">
        <v>14415988</v>
      </c>
      <c r="E541" s="18">
        <v>8808282.0700000003</v>
      </c>
      <c r="F541" s="19">
        <f t="shared" si="100"/>
        <v>100.26736778389427</v>
      </c>
      <c r="G541" s="19">
        <f t="shared" si="101"/>
        <v>61.100786640499429</v>
      </c>
      <c r="H541" s="20">
        <f t="shared" si="102"/>
        <v>23487.710000000894</v>
      </c>
      <c r="J541" s="38"/>
    </row>
    <row r="542" spans="1:10" ht="12.75" customHeight="1" x14ac:dyDescent="0.25">
      <c r="A542" s="24" t="s">
        <v>159</v>
      </c>
      <c r="B542" s="25" t="s">
        <v>3</v>
      </c>
      <c r="C542" s="26">
        <v>7979087.3600000003</v>
      </c>
      <c r="D542" s="26">
        <v>10580265</v>
      </c>
      <c r="E542" s="26">
        <v>8238137.46</v>
      </c>
      <c r="F542" s="27">
        <f t="shared" si="100"/>
        <v>103.2466131565202</v>
      </c>
      <c r="G542" s="27">
        <f t="shared" si="101"/>
        <v>77.863243122927457</v>
      </c>
      <c r="H542" s="28">
        <f t="shared" si="102"/>
        <v>259050.09999999963</v>
      </c>
      <c r="J542" s="38"/>
    </row>
    <row r="543" spans="1:10" ht="12.75" customHeight="1" x14ac:dyDescent="0.25">
      <c r="A543" s="24" t="s">
        <v>160</v>
      </c>
      <c r="B543" s="25" t="s">
        <v>312</v>
      </c>
      <c r="C543" s="26">
        <v>805707</v>
      </c>
      <c r="D543" s="26">
        <v>3835723</v>
      </c>
      <c r="E543" s="26">
        <v>570144.61</v>
      </c>
      <c r="F543" s="27">
        <f t="shared" si="100"/>
        <v>70.763268781331178</v>
      </c>
      <c r="G543" s="27">
        <f t="shared" si="101"/>
        <v>14.864071519241614</v>
      </c>
      <c r="H543" s="28">
        <f t="shared" si="102"/>
        <v>-235562.39</v>
      </c>
      <c r="J543" s="38"/>
    </row>
    <row r="544" spans="1:10" ht="12.75" customHeight="1" x14ac:dyDescent="0.25">
      <c r="A544" s="16" t="s">
        <v>300</v>
      </c>
      <c r="B544" s="17" t="s">
        <v>146</v>
      </c>
      <c r="C544" s="29">
        <v>1116564.83</v>
      </c>
      <c r="D544" s="29">
        <v>1798245</v>
      </c>
      <c r="E544" s="29">
        <v>1293191.45</v>
      </c>
      <c r="F544" s="19">
        <f t="shared" si="100"/>
        <v>115.81875187668234</v>
      </c>
      <c r="G544" s="19">
        <f t="shared" si="101"/>
        <v>71.914085677980481</v>
      </c>
      <c r="H544" s="30">
        <f t="shared" si="102"/>
        <v>176626.61999999988</v>
      </c>
      <c r="J544" s="38"/>
    </row>
    <row r="545" spans="1:10" ht="12.75" customHeight="1" x14ac:dyDescent="0.25">
      <c r="A545" s="22" t="s">
        <v>301</v>
      </c>
      <c r="B545" s="17" t="s">
        <v>147</v>
      </c>
      <c r="C545" s="18">
        <v>1116564.83</v>
      </c>
      <c r="D545" s="18">
        <v>1798245</v>
      </c>
      <c r="E545" s="18">
        <v>1293191.45</v>
      </c>
      <c r="F545" s="19">
        <f t="shared" si="100"/>
        <v>115.81875187668234</v>
      </c>
      <c r="G545" s="19">
        <f t="shared" si="101"/>
        <v>71.914085677980481</v>
      </c>
      <c r="H545" s="20">
        <f t="shared" si="102"/>
        <v>176626.61999999988</v>
      </c>
      <c r="J545" s="38"/>
    </row>
    <row r="546" spans="1:10" ht="12.75" customHeight="1" x14ac:dyDescent="0.25">
      <c r="A546" s="24" t="s">
        <v>159</v>
      </c>
      <c r="B546" s="25" t="s">
        <v>3</v>
      </c>
      <c r="C546" s="26">
        <v>1112050.8700000001</v>
      </c>
      <c r="D546" s="26">
        <v>1756541</v>
      </c>
      <c r="E546" s="26">
        <v>1272265.51</v>
      </c>
      <c r="F546" s="27">
        <f t="shared" si="100"/>
        <v>114.40713229242829</v>
      </c>
      <c r="G546" s="27">
        <f t="shared" si="101"/>
        <v>72.430163030638056</v>
      </c>
      <c r="H546" s="28">
        <f t="shared" si="102"/>
        <v>160214.6399999999</v>
      </c>
      <c r="J546" s="38"/>
    </row>
    <row r="547" spans="1:10" ht="12.75" customHeight="1" x14ac:dyDescent="0.25">
      <c r="A547" s="24" t="s">
        <v>160</v>
      </c>
      <c r="B547" s="25" t="s">
        <v>312</v>
      </c>
      <c r="C547" s="26">
        <v>4513.96</v>
      </c>
      <c r="D547" s="26">
        <v>41704</v>
      </c>
      <c r="E547" s="26">
        <v>20925.939999999999</v>
      </c>
      <c r="F547" s="27">
        <f t="shared" si="100"/>
        <v>463.58275217325809</v>
      </c>
      <c r="G547" s="27">
        <f t="shared" si="101"/>
        <v>50.177297141760981</v>
      </c>
      <c r="H547" s="28">
        <f t="shared" si="102"/>
        <v>16411.98</v>
      </c>
      <c r="J547" s="38"/>
    </row>
    <row r="548" spans="1:10" ht="12.75" customHeight="1" x14ac:dyDescent="0.25">
      <c r="A548" s="16" t="s">
        <v>324</v>
      </c>
      <c r="B548" s="17" t="s">
        <v>325</v>
      </c>
      <c r="C548" s="29">
        <v>41818541.82</v>
      </c>
      <c r="D548" s="29">
        <v>64973273</v>
      </c>
      <c r="E548" s="29">
        <v>46545865.960000001</v>
      </c>
      <c r="F548" s="19">
        <f t="shared" ref="F548:F551" si="124">IF(C548=0,"x",E548/C548*100)</f>
        <v>111.30437345316312</v>
      </c>
      <c r="G548" s="19">
        <f t="shared" ref="G548:G551" si="125">IF(D548=0,"x",E548/D548*100)</f>
        <v>71.638481195183132</v>
      </c>
      <c r="H548" s="30">
        <f t="shared" ref="H548:H551" si="126">+E548-C548</f>
        <v>4727324.1400000006</v>
      </c>
      <c r="J548" s="38"/>
    </row>
    <row r="549" spans="1:10" ht="12.75" customHeight="1" x14ac:dyDescent="0.25">
      <c r="A549" s="22" t="s">
        <v>326</v>
      </c>
      <c r="B549" s="17" t="s">
        <v>327</v>
      </c>
      <c r="C549" s="18">
        <v>41818541.82</v>
      </c>
      <c r="D549" s="18">
        <v>64973273</v>
      </c>
      <c r="E549" s="18">
        <v>46545865.960000001</v>
      </c>
      <c r="F549" s="19">
        <f t="shared" si="124"/>
        <v>111.30437345316312</v>
      </c>
      <c r="G549" s="19">
        <f t="shared" si="125"/>
        <v>71.638481195183132</v>
      </c>
      <c r="H549" s="20">
        <f t="shared" si="126"/>
        <v>4727324.1400000006</v>
      </c>
      <c r="J549" s="38"/>
    </row>
    <row r="550" spans="1:10" ht="12.75" customHeight="1" x14ac:dyDescent="0.25">
      <c r="A550" s="24" t="s">
        <v>159</v>
      </c>
      <c r="B550" s="25" t="s">
        <v>3</v>
      </c>
      <c r="C550" s="26">
        <v>41431662.840000004</v>
      </c>
      <c r="D550" s="26">
        <v>61707655</v>
      </c>
      <c r="E550" s="26">
        <v>46015393</v>
      </c>
      <c r="F550" s="27">
        <f t="shared" si="124"/>
        <v>111.06335069799481</v>
      </c>
      <c r="G550" s="27">
        <f t="shared" si="125"/>
        <v>74.569991356825994</v>
      </c>
      <c r="H550" s="28">
        <f t="shared" si="126"/>
        <v>4583730.1599999964</v>
      </c>
      <c r="J550" s="38"/>
    </row>
    <row r="551" spans="1:10" ht="12.75" customHeight="1" x14ac:dyDescent="0.25">
      <c r="A551" s="24" t="s">
        <v>160</v>
      </c>
      <c r="B551" s="25" t="s">
        <v>312</v>
      </c>
      <c r="C551" s="26">
        <v>386878.98</v>
      </c>
      <c r="D551" s="26">
        <v>3265618</v>
      </c>
      <c r="E551" s="26">
        <v>530472.95999999996</v>
      </c>
      <c r="F551" s="27">
        <f t="shared" si="124"/>
        <v>137.11599425742901</v>
      </c>
      <c r="G551" s="27">
        <f t="shared" si="125"/>
        <v>16.244182877482913</v>
      </c>
      <c r="H551" s="28">
        <f t="shared" si="126"/>
        <v>143593.97999999998</v>
      </c>
      <c r="J551" s="38"/>
    </row>
    <row r="552" spans="1:10" ht="12.75" customHeight="1" x14ac:dyDescent="0.25">
      <c r="A552" s="16" t="s">
        <v>302</v>
      </c>
      <c r="B552" s="17" t="s">
        <v>148</v>
      </c>
      <c r="C552" s="29">
        <v>3168301.37</v>
      </c>
      <c r="D552" s="29">
        <v>4631620</v>
      </c>
      <c r="E552" s="29">
        <v>3478120.72</v>
      </c>
      <c r="F552" s="19">
        <f t="shared" si="100"/>
        <v>109.77872095545003</v>
      </c>
      <c r="G552" s="19">
        <f t="shared" si="101"/>
        <v>75.09512265686736</v>
      </c>
      <c r="H552" s="30">
        <f t="shared" si="102"/>
        <v>309819.35000000009</v>
      </c>
      <c r="J552" s="38"/>
    </row>
    <row r="553" spans="1:10" ht="12.75" customHeight="1" x14ac:dyDescent="0.25">
      <c r="A553" s="16" t="s">
        <v>303</v>
      </c>
      <c r="B553" s="17" t="s">
        <v>149</v>
      </c>
      <c r="C553" s="29">
        <v>2975246.7</v>
      </c>
      <c r="D553" s="29">
        <v>4002295</v>
      </c>
      <c r="E553" s="29">
        <v>3119773.29</v>
      </c>
      <c r="F553" s="19">
        <f t="shared" si="100"/>
        <v>104.85763382243228</v>
      </c>
      <c r="G553" s="19">
        <f t="shared" si="101"/>
        <v>77.949608662030158</v>
      </c>
      <c r="H553" s="30">
        <f t="shared" si="102"/>
        <v>144526.58999999985</v>
      </c>
      <c r="J553" s="38"/>
    </row>
    <row r="554" spans="1:10" ht="12.75" customHeight="1" x14ac:dyDescent="0.25">
      <c r="A554" s="16" t="s">
        <v>304</v>
      </c>
      <c r="B554" s="17" t="s">
        <v>150</v>
      </c>
      <c r="C554" s="29">
        <v>1555940.63</v>
      </c>
      <c r="D554" s="29">
        <v>4453033</v>
      </c>
      <c r="E554" s="29">
        <v>2370538.9</v>
      </c>
      <c r="F554" s="19">
        <f t="shared" si="100"/>
        <v>152.35407150464346</v>
      </c>
      <c r="G554" s="19">
        <f t="shared" si="101"/>
        <v>53.234254046623953</v>
      </c>
      <c r="H554" s="30">
        <f t="shared" si="102"/>
        <v>814598.27</v>
      </c>
      <c r="J554" s="38"/>
    </row>
    <row r="555" spans="1:10" ht="12.75" customHeight="1" x14ac:dyDescent="0.25">
      <c r="A555" s="16" t="s">
        <v>305</v>
      </c>
      <c r="B555" s="17" t="s">
        <v>151</v>
      </c>
      <c r="C555" s="29">
        <v>1280305.6499999999</v>
      </c>
      <c r="D555" s="29">
        <v>1538352</v>
      </c>
      <c r="E555" s="29">
        <v>1141208.6599999999</v>
      </c>
      <c r="F555" s="19">
        <f t="shared" si="100"/>
        <v>89.135641946124338</v>
      </c>
      <c r="G555" s="19">
        <f t="shared" si="101"/>
        <v>74.183844789749017</v>
      </c>
      <c r="H555" s="30">
        <f t="shared" si="102"/>
        <v>-139096.99</v>
      </c>
      <c r="J555" s="38"/>
    </row>
    <row r="556" spans="1:10" ht="12.75" customHeight="1" x14ac:dyDescent="0.25">
      <c r="A556" s="22" t="s">
        <v>306</v>
      </c>
      <c r="B556" s="17" t="s">
        <v>152</v>
      </c>
      <c r="C556" s="18">
        <v>1280305.6499999999</v>
      </c>
      <c r="D556" s="18">
        <v>1538352</v>
      </c>
      <c r="E556" s="18">
        <v>1141208.6599999999</v>
      </c>
      <c r="F556" s="19">
        <f t="shared" si="100"/>
        <v>89.135641946124338</v>
      </c>
      <c r="G556" s="19">
        <f t="shared" si="101"/>
        <v>74.183844789749017</v>
      </c>
      <c r="H556" s="20">
        <f t="shared" si="102"/>
        <v>-139096.99</v>
      </c>
      <c r="J556" s="38"/>
    </row>
    <row r="557" spans="1:10" ht="12.75" customHeight="1" x14ac:dyDescent="0.25">
      <c r="A557" s="24" t="s">
        <v>159</v>
      </c>
      <c r="B557" s="25" t="s">
        <v>3</v>
      </c>
      <c r="C557" s="26">
        <v>1269882.3400000001</v>
      </c>
      <c r="D557" s="26">
        <v>1463372</v>
      </c>
      <c r="E557" s="26">
        <v>1127780.82</v>
      </c>
      <c r="F557" s="27">
        <f t="shared" si="100"/>
        <v>88.809867219666984</v>
      </c>
      <c r="G557" s="27">
        <f t="shared" si="101"/>
        <v>77.067267926405592</v>
      </c>
      <c r="H557" s="28">
        <f t="shared" si="102"/>
        <v>-142101.52000000002</v>
      </c>
      <c r="J557" s="38"/>
    </row>
    <row r="558" spans="1:10" ht="12.75" customHeight="1" x14ac:dyDescent="0.25">
      <c r="A558" s="24" t="s">
        <v>160</v>
      </c>
      <c r="B558" s="25" t="s">
        <v>312</v>
      </c>
      <c r="C558" s="26">
        <v>10423.31</v>
      </c>
      <c r="D558" s="26">
        <v>74980</v>
      </c>
      <c r="E558" s="26">
        <v>13427.84</v>
      </c>
      <c r="F558" s="27">
        <f t="shared" si="100"/>
        <v>128.82510450135322</v>
      </c>
      <c r="G558" s="27">
        <f t="shared" si="101"/>
        <v>17.90856228327554</v>
      </c>
      <c r="H558" s="28">
        <f t="shared" si="102"/>
        <v>3004.5300000000007</v>
      </c>
      <c r="J558" s="38"/>
    </row>
    <row r="559" spans="1:10" ht="12.75" customHeight="1" x14ac:dyDescent="0.25">
      <c r="A559" s="16" t="s">
        <v>307</v>
      </c>
      <c r="B559" s="17" t="s">
        <v>153</v>
      </c>
      <c r="C559" s="29">
        <v>508415.81</v>
      </c>
      <c r="D559" s="29">
        <v>828972</v>
      </c>
      <c r="E559" s="29">
        <v>637051.34</v>
      </c>
      <c r="F559" s="19">
        <f t="shared" ref="F559:F562" si="127">IF(C559=0,"x",E559/C559*100)</f>
        <v>125.30124505766254</v>
      </c>
      <c r="G559" s="19">
        <f t="shared" ref="G559:G562" si="128">IF(D559=0,"x",E559/D559*100)</f>
        <v>76.848354347312082</v>
      </c>
      <c r="H559" s="30">
        <f t="shared" ref="H559:H562" si="129">+E559-C559</f>
        <v>128635.52999999997</v>
      </c>
      <c r="J559" s="38"/>
    </row>
    <row r="560" spans="1:10" ht="12.75" customHeight="1" x14ac:dyDescent="0.25">
      <c r="A560" s="22" t="s">
        <v>308</v>
      </c>
      <c r="B560" s="17" t="s">
        <v>154</v>
      </c>
      <c r="C560" s="18">
        <v>508415.81</v>
      </c>
      <c r="D560" s="18">
        <v>828972</v>
      </c>
      <c r="E560" s="18">
        <v>637051.34</v>
      </c>
      <c r="F560" s="19">
        <f t="shared" si="127"/>
        <v>125.30124505766254</v>
      </c>
      <c r="G560" s="19">
        <f t="shared" si="128"/>
        <v>76.848354347312082</v>
      </c>
      <c r="H560" s="20">
        <f t="shared" si="129"/>
        <v>128635.52999999997</v>
      </c>
      <c r="J560" s="38"/>
    </row>
    <row r="561" spans="1:10" ht="12.75" customHeight="1" x14ac:dyDescent="0.25">
      <c r="A561" s="24" t="s">
        <v>159</v>
      </c>
      <c r="B561" s="25" t="s">
        <v>3</v>
      </c>
      <c r="C561" s="26">
        <v>508415.81</v>
      </c>
      <c r="D561" s="26">
        <v>823141</v>
      </c>
      <c r="E561" s="26">
        <v>636301.65</v>
      </c>
      <c r="F561" s="27">
        <f t="shared" si="127"/>
        <v>125.15378898228991</v>
      </c>
      <c r="G561" s="27">
        <f t="shared" si="128"/>
        <v>77.301659132518012</v>
      </c>
      <c r="H561" s="28">
        <f t="shared" si="129"/>
        <v>127885.84000000003</v>
      </c>
      <c r="J561" s="38"/>
    </row>
    <row r="562" spans="1:10" ht="12.75" customHeight="1" thickBot="1" x14ac:dyDescent="0.3">
      <c r="A562" s="31" t="s">
        <v>160</v>
      </c>
      <c r="B562" s="32" t="s">
        <v>312</v>
      </c>
      <c r="C562" s="33">
        <v>0</v>
      </c>
      <c r="D562" s="33">
        <v>5831</v>
      </c>
      <c r="E562" s="33">
        <v>749.69</v>
      </c>
      <c r="F562" s="34" t="str">
        <f t="shared" si="127"/>
        <v>x</v>
      </c>
      <c r="G562" s="34">
        <f t="shared" si="128"/>
        <v>12.85697135997256</v>
      </c>
      <c r="H562" s="35">
        <f t="shared" si="129"/>
        <v>749.69</v>
      </c>
      <c r="J562" s="38"/>
    </row>
    <row r="563" spans="1:10" ht="12.75" customHeight="1" x14ac:dyDescent="0.25">
      <c r="A563" s="1"/>
      <c r="B563" s="2"/>
      <c r="C563" s="1"/>
      <c r="D563" s="1"/>
      <c r="E563" s="1"/>
      <c r="F563" s="3"/>
      <c r="G563" s="3"/>
      <c r="H563" s="1"/>
    </row>
    <row r="564" spans="1:10" ht="12.75" customHeight="1" x14ac:dyDescent="0.25">
      <c r="A564" s="36" t="s">
        <v>155</v>
      </c>
      <c r="B564" s="2"/>
      <c r="C564" s="1"/>
      <c r="D564" s="1"/>
      <c r="E564" s="1"/>
      <c r="F564" s="3"/>
      <c r="G564" s="3"/>
      <c r="H564" s="1"/>
    </row>
    <row r="565" spans="1:10" ht="12.75" customHeight="1" x14ac:dyDescent="0.25">
      <c r="A565" s="37" t="s">
        <v>156</v>
      </c>
      <c r="B565" s="2"/>
      <c r="C565" s="1"/>
      <c r="D565" s="1"/>
      <c r="E565" s="1"/>
      <c r="F565" s="3"/>
      <c r="G565" s="3"/>
      <c r="H565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Maja Ivezić</cp:lastModifiedBy>
  <cp:lastPrinted>2019-05-09T13:37:55Z</cp:lastPrinted>
  <dcterms:created xsi:type="dcterms:W3CDTF">2017-08-21T13:59:46Z</dcterms:created>
  <dcterms:modified xsi:type="dcterms:W3CDTF">2023-11-06T13:22:15Z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siječanj-ožujak 2023..xlsx</vt:lpwstr>
  </property>
</Properties>
</file>